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Столовая\Питание 2026г\1 кв. 2026г\"/>
    </mc:Choice>
  </mc:AlternateContent>
  <bookViews>
    <workbookView xWindow="0" yWindow="0" windowWidth="20460" windowHeight="7380" activeTab="1"/>
  </bookViews>
  <sheets>
    <sheet name="5-11 кл  (6)" sheetId="14" r:id="rId1"/>
    <sheet name="НШ  (6)" sheetId="15" r:id="rId2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9" i="15" l="1"/>
  <c r="O29" i="15"/>
  <c r="N29" i="15"/>
  <c r="M29" i="15"/>
  <c r="L29" i="15"/>
  <c r="K29" i="15"/>
  <c r="J29" i="15"/>
  <c r="I29" i="15"/>
  <c r="H29" i="15"/>
  <c r="G29" i="15"/>
  <c r="F29" i="15"/>
  <c r="E29" i="15"/>
  <c r="D29" i="15"/>
  <c r="P22" i="15"/>
  <c r="O22" i="15"/>
  <c r="N22" i="15"/>
  <c r="M22" i="15"/>
  <c r="L22" i="15"/>
  <c r="K22" i="15"/>
  <c r="J22" i="15"/>
  <c r="I22" i="15"/>
  <c r="H22" i="15"/>
  <c r="G22" i="15"/>
  <c r="F22" i="15"/>
  <c r="E22" i="15"/>
  <c r="D22" i="15"/>
  <c r="P107" i="15" l="1"/>
  <c r="O107" i="15"/>
  <c r="N107" i="15"/>
  <c r="M107" i="15"/>
  <c r="L107" i="15"/>
  <c r="K107" i="15"/>
  <c r="J107" i="15"/>
  <c r="I107" i="15"/>
  <c r="H107" i="15"/>
  <c r="G107" i="15"/>
  <c r="F107" i="15"/>
  <c r="E107" i="15"/>
  <c r="D107" i="15"/>
  <c r="P100" i="15"/>
  <c r="O100" i="15"/>
  <c r="N100" i="15"/>
  <c r="M100" i="15"/>
  <c r="L100" i="15"/>
  <c r="K100" i="15"/>
  <c r="J100" i="15"/>
  <c r="I100" i="15"/>
  <c r="H100" i="15"/>
  <c r="G100" i="15"/>
  <c r="F100" i="15"/>
  <c r="E100" i="15"/>
  <c r="D100" i="15"/>
  <c r="P103" i="14"/>
  <c r="O103" i="14"/>
  <c r="N103" i="14"/>
  <c r="M103" i="14"/>
  <c r="L103" i="14"/>
  <c r="K103" i="14"/>
  <c r="J103" i="14"/>
  <c r="I103" i="14"/>
  <c r="H103" i="14"/>
  <c r="G103" i="14"/>
  <c r="F103" i="14"/>
  <c r="E103" i="14"/>
  <c r="D103" i="14"/>
  <c r="P96" i="14"/>
  <c r="O96" i="14"/>
  <c r="N96" i="14"/>
  <c r="M96" i="14"/>
  <c r="L96" i="14"/>
  <c r="K96" i="14"/>
  <c r="J96" i="14"/>
  <c r="I96" i="14"/>
  <c r="H96" i="14"/>
  <c r="G96" i="14"/>
  <c r="F96" i="14"/>
  <c r="E96" i="14"/>
  <c r="D96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P22" i="14"/>
  <c r="O22" i="14"/>
  <c r="N22" i="14"/>
  <c r="M22" i="14"/>
  <c r="L22" i="14"/>
  <c r="K22" i="14"/>
  <c r="J22" i="14"/>
  <c r="I22" i="14"/>
  <c r="H22" i="14"/>
  <c r="G22" i="14"/>
  <c r="F22" i="14"/>
  <c r="E22" i="14"/>
  <c r="D22" i="14"/>
  <c r="E90" i="14" l="1"/>
  <c r="F90" i="14"/>
  <c r="G90" i="14"/>
  <c r="H90" i="14"/>
  <c r="I90" i="14"/>
  <c r="J90" i="14"/>
  <c r="K90" i="14"/>
  <c r="L90" i="14"/>
  <c r="M90" i="14"/>
  <c r="N90" i="14"/>
  <c r="O90" i="14"/>
  <c r="P90" i="14"/>
  <c r="D90" i="14"/>
  <c r="H42" i="14" l="1"/>
  <c r="H15" i="14"/>
  <c r="P60" i="14" l="1"/>
  <c r="O60" i="14"/>
  <c r="N60" i="14"/>
  <c r="M60" i="14"/>
  <c r="L60" i="14"/>
  <c r="K60" i="14"/>
  <c r="J60" i="14"/>
  <c r="I60" i="14"/>
  <c r="H60" i="14"/>
  <c r="G60" i="14"/>
  <c r="F60" i="14"/>
  <c r="E60" i="14"/>
  <c r="D60" i="14"/>
  <c r="P123" i="14"/>
  <c r="O123" i="14"/>
  <c r="N123" i="14"/>
  <c r="M123" i="14"/>
  <c r="L123" i="14"/>
  <c r="K123" i="14"/>
  <c r="J123" i="14"/>
  <c r="I123" i="14"/>
  <c r="H123" i="14"/>
  <c r="G123" i="14"/>
  <c r="F123" i="14"/>
  <c r="E123" i="14"/>
  <c r="D123" i="14"/>
  <c r="P66" i="14"/>
  <c r="O66" i="14"/>
  <c r="N66" i="14"/>
  <c r="M66" i="14"/>
  <c r="L66" i="14"/>
  <c r="K66" i="14"/>
  <c r="J66" i="14"/>
  <c r="I66" i="14"/>
  <c r="H66" i="14"/>
  <c r="G66" i="14"/>
  <c r="F66" i="14"/>
  <c r="E66" i="14"/>
  <c r="D66" i="14"/>
  <c r="P130" i="14"/>
  <c r="O130" i="14"/>
  <c r="N130" i="14"/>
  <c r="M130" i="14"/>
  <c r="L130" i="14"/>
  <c r="K130" i="14"/>
  <c r="J130" i="14"/>
  <c r="I130" i="14"/>
  <c r="H130" i="14"/>
  <c r="G130" i="14"/>
  <c r="F130" i="14"/>
  <c r="E130" i="14"/>
  <c r="D130" i="14"/>
  <c r="P117" i="14"/>
  <c r="O117" i="14"/>
  <c r="N117" i="14"/>
  <c r="M117" i="14"/>
  <c r="L117" i="14"/>
  <c r="K117" i="14"/>
  <c r="J117" i="14"/>
  <c r="I117" i="14"/>
  <c r="H117" i="14"/>
  <c r="G117" i="14"/>
  <c r="F117" i="14"/>
  <c r="E117" i="14"/>
  <c r="D117" i="14"/>
  <c r="P109" i="14"/>
  <c r="O109" i="14"/>
  <c r="N109" i="14"/>
  <c r="M109" i="14"/>
  <c r="L109" i="14"/>
  <c r="K109" i="14"/>
  <c r="J109" i="14"/>
  <c r="I109" i="14"/>
  <c r="H109" i="14"/>
  <c r="G109" i="14"/>
  <c r="F109" i="14"/>
  <c r="E109" i="14"/>
  <c r="D109" i="14"/>
  <c r="P133" i="15"/>
  <c r="O133" i="15"/>
  <c r="N133" i="15"/>
  <c r="M133" i="15"/>
  <c r="L133" i="15"/>
  <c r="K133" i="15"/>
  <c r="J133" i="15"/>
  <c r="I133" i="15"/>
  <c r="H133" i="15"/>
  <c r="G133" i="15"/>
  <c r="F133" i="15"/>
  <c r="E133" i="15"/>
  <c r="D133" i="15"/>
  <c r="P126" i="15"/>
  <c r="O126" i="15"/>
  <c r="N126" i="15"/>
  <c r="M126" i="15"/>
  <c r="L126" i="15"/>
  <c r="K126" i="15"/>
  <c r="J126" i="15"/>
  <c r="I126" i="15"/>
  <c r="H126" i="15"/>
  <c r="G126" i="15"/>
  <c r="F126" i="15"/>
  <c r="E126" i="15"/>
  <c r="D126" i="15"/>
  <c r="P120" i="15"/>
  <c r="O120" i="15"/>
  <c r="N120" i="15"/>
  <c r="M120" i="15"/>
  <c r="L120" i="15"/>
  <c r="K120" i="15"/>
  <c r="J120" i="15"/>
  <c r="I120" i="15"/>
  <c r="H120" i="15"/>
  <c r="G120" i="15"/>
  <c r="F120" i="15"/>
  <c r="E120" i="15"/>
  <c r="D120" i="15"/>
  <c r="P113" i="15"/>
  <c r="O113" i="15"/>
  <c r="N113" i="15"/>
  <c r="M113" i="15"/>
  <c r="L113" i="15"/>
  <c r="K113" i="15"/>
  <c r="J113" i="15"/>
  <c r="I113" i="15"/>
  <c r="H113" i="15"/>
  <c r="G113" i="15"/>
  <c r="F113" i="15"/>
  <c r="E113" i="15"/>
  <c r="D113" i="15"/>
  <c r="P93" i="15"/>
  <c r="O93" i="15"/>
  <c r="N93" i="15"/>
  <c r="M93" i="15"/>
  <c r="L93" i="15"/>
  <c r="K93" i="15"/>
  <c r="J93" i="15"/>
  <c r="I93" i="15"/>
  <c r="H93" i="15"/>
  <c r="G93" i="15"/>
  <c r="F93" i="15"/>
  <c r="E93" i="15"/>
  <c r="D93" i="15"/>
  <c r="P87" i="15"/>
  <c r="O87" i="15"/>
  <c r="N87" i="15"/>
  <c r="M87" i="15"/>
  <c r="L87" i="15"/>
  <c r="K87" i="15"/>
  <c r="J87" i="15"/>
  <c r="I87" i="15"/>
  <c r="H87" i="15"/>
  <c r="G87" i="15"/>
  <c r="F87" i="15"/>
  <c r="E87" i="15"/>
  <c r="D87" i="15"/>
  <c r="P81" i="15"/>
  <c r="O81" i="15"/>
  <c r="N81" i="15"/>
  <c r="M81" i="15"/>
  <c r="L81" i="15"/>
  <c r="K81" i="15"/>
  <c r="J81" i="15"/>
  <c r="I81" i="15"/>
  <c r="H81" i="15"/>
  <c r="G81" i="15"/>
  <c r="F81" i="15"/>
  <c r="E81" i="15"/>
  <c r="D81" i="15"/>
  <c r="P75" i="15"/>
  <c r="O75" i="15"/>
  <c r="N75" i="15"/>
  <c r="M75" i="15"/>
  <c r="L75" i="15"/>
  <c r="K75" i="15"/>
  <c r="J75" i="15"/>
  <c r="I75" i="15"/>
  <c r="H75" i="15"/>
  <c r="G75" i="15"/>
  <c r="F75" i="15"/>
  <c r="E75" i="15"/>
  <c r="D75" i="15"/>
  <c r="P69" i="15"/>
  <c r="O69" i="15"/>
  <c r="O140" i="15" s="1"/>
  <c r="N69" i="15"/>
  <c r="M69" i="15"/>
  <c r="L69" i="15"/>
  <c r="K69" i="15"/>
  <c r="J69" i="15"/>
  <c r="I69" i="15"/>
  <c r="H69" i="15"/>
  <c r="G69" i="15"/>
  <c r="G140" i="15" s="1"/>
  <c r="F69" i="15"/>
  <c r="E69" i="15"/>
  <c r="D69" i="15"/>
  <c r="P62" i="15"/>
  <c r="O62" i="15"/>
  <c r="N62" i="15"/>
  <c r="M62" i="15"/>
  <c r="L62" i="15"/>
  <c r="K62" i="15"/>
  <c r="J62" i="15"/>
  <c r="I62" i="15"/>
  <c r="H62" i="15"/>
  <c r="G62" i="15"/>
  <c r="F62" i="15"/>
  <c r="E62" i="15"/>
  <c r="D62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6" i="15"/>
  <c r="P49" i="15"/>
  <c r="O49" i="15"/>
  <c r="N49" i="15"/>
  <c r="M49" i="15"/>
  <c r="L49" i="15"/>
  <c r="K49" i="15"/>
  <c r="J49" i="15"/>
  <c r="I49" i="15"/>
  <c r="H49" i="15"/>
  <c r="G49" i="15"/>
  <c r="F49" i="15"/>
  <c r="E49" i="15"/>
  <c r="D49" i="15"/>
  <c r="P42" i="15"/>
  <c r="O42" i="15"/>
  <c r="N42" i="15"/>
  <c r="M42" i="15"/>
  <c r="L42" i="15"/>
  <c r="K42" i="15"/>
  <c r="J42" i="15"/>
  <c r="I42" i="15"/>
  <c r="H42" i="15"/>
  <c r="G42" i="15"/>
  <c r="F42" i="15"/>
  <c r="E42" i="15"/>
  <c r="D42" i="15"/>
  <c r="P35" i="15"/>
  <c r="O35" i="15"/>
  <c r="N35" i="15"/>
  <c r="M35" i="15"/>
  <c r="L35" i="15"/>
  <c r="K35" i="15"/>
  <c r="J35" i="15"/>
  <c r="I35" i="15"/>
  <c r="H35" i="15"/>
  <c r="G35" i="15"/>
  <c r="F35" i="15"/>
  <c r="E35" i="15"/>
  <c r="D3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P8" i="15"/>
  <c r="O8" i="15"/>
  <c r="N8" i="15"/>
  <c r="M8" i="15"/>
  <c r="L8" i="15"/>
  <c r="K8" i="15"/>
  <c r="K139" i="15" s="1"/>
  <c r="J8" i="15"/>
  <c r="J139" i="15" s="1"/>
  <c r="I8" i="15"/>
  <c r="H8" i="15"/>
  <c r="G8" i="15"/>
  <c r="F8" i="15"/>
  <c r="E8" i="15"/>
  <c r="D8" i="15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P78" i="14"/>
  <c r="O78" i="14"/>
  <c r="N78" i="14"/>
  <c r="M78" i="14"/>
  <c r="L78" i="14"/>
  <c r="K78" i="14"/>
  <c r="J78" i="14"/>
  <c r="I78" i="14"/>
  <c r="H78" i="14"/>
  <c r="G78" i="14"/>
  <c r="F78" i="14"/>
  <c r="E78" i="14"/>
  <c r="D78" i="14"/>
  <c r="P72" i="14"/>
  <c r="O72" i="14"/>
  <c r="M72" i="14"/>
  <c r="K72" i="14"/>
  <c r="J72" i="14"/>
  <c r="I72" i="14"/>
  <c r="H72" i="14"/>
  <c r="G72" i="14"/>
  <c r="F72" i="14"/>
  <c r="E72" i="14"/>
  <c r="D72" i="14"/>
  <c r="P54" i="14"/>
  <c r="O54" i="14"/>
  <c r="N54" i="14"/>
  <c r="M54" i="14"/>
  <c r="L54" i="14"/>
  <c r="K54" i="14"/>
  <c r="J54" i="14"/>
  <c r="I54" i="14"/>
  <c r="H54" i="14"/>
  <c r="G54" i="14"/>
  <c r="F54" i="14"/>
  <c r="E54" i="14"/>
  <c r="D54" i="14"/>
  <c r="P48" i="14"/>
  <c r="O48" i="14"/>
  <c r="N48" i="14"/>
  <c r="M48" i="14"/>
  <c r="L48" i="14"/>
  <c r="K48" i="14"/>
  <c r="J48" i="14"/>
  <c r="I48" i="14"/>
  <c r="H48" i="14"/>
  <c r="G48" i="14"/>
  <c r="F48" i="14"/>
  <c r="E48" i="14"/>
  <c r="D48" i="14"/>
  <c r="P42" i="14"/>
  <c r="O42" i="14"/>
  <c r="N42" i="14"/>
  <c r="M42" i="14"/>
  <c r="L42" i="14"/>
  <c r="K42" i="14"/>
  <c r="J42" i="14"/>
  <c r="I42" i="14"/>
  <c r="G42" i="14"/>
  <c r="F42" i="14"/>
  <c r="E42" i="14"/>
  <c r="D42" i="14"/>
  <c r="P35" i="14"/>
  <c r="O35" i="14"/>
  <c r="N35" i="14"/>
  <c r="M35" i="14"/>
  <c r="L35" i="14"/>
  <c r="K35" i="14"/>
  <c r="J35" i="14"/>
  <c r="I35" i="14"/>
  <c r="H35" i="14"/>
  <c r="G35" i="14"/>
  <c r="F35" i="14"/>
  <c r="E35" i="14"/>
  <c r="D35" i="14"/>
  <c r="P15" i="14"/>
  <c r="O15" i="14"/>
  <c r="N15" i="14"/>
  <c r="M15" i="14"/>
  <c r="L15" i="14"/>
  <c r="K15" i="14"/>
  <c r="J15" i="14"/>
  <c r="I15" i="14"/>
  <c r="G15" i="14"/>
  <c r="G138" i="14" s="1"/>
  <c r="F15" i="14"/>
  <c r="F138" i="14" s="1"/>
  <c r="E15" i="14"/>
  <c r="D15" i="14"/>
  <c r="P8" i="14"/>
  <c r="O8" i="14"/>
  <c r="N8" i="14"/>
  <c r="M8" i="14"/>
  <c r="L8" i="14"/>
  <c r="L137" i="14" s="1"/>
  <c r="K8" i="14"/>
  <c r="K137" i="14" s="1"/>
  <c r="J8" i="14"/>
  <c r="I8" i="14"/>
  <c r="H8" i="14"/>
  <c r="G8" i="14"/>
  <c r="F8" i="14"/>
  <c r="E8" i="14"/>
  <c r="D8" i="14"/>
  <c r="H140" i="15" l="1"/>
  <c r="H147" i="15" s="1"/>
  <c r="P140" i="15"/>
  <c r="L139" i="15"/>
  <c r="I140" i="15"/>
  <c r="I147" i="15" s="1"/>
  <c r="E139" i="15"/>
  <c r="E146" i="15" s="1"/>
  <c r="M139" i="15"/>
  <c r="M146" i="15" s="1"/>
  <c r="J140" i="15"/>
  <c r="J147" i="15" s="1"/>
  <c r="H139" i="15"/>
  <c r="H146" i="15" s="1"/>
  <c r="F139" i="15"/>
  <c r="N139" i="15"/>
  <c r="N146" i="15" s="1"/>
  <c r="K140" i="15"/>
  <c r="K147" i="15" s="1"/>
  <c r="G139" i="15"/>
  <c r="G146" i="15" s="1"/>
  <c r="O139" i="15"/>
  <c r="O146" i="15" s="1"/>
  <c r="L140" i="15"/>
  <c r="L147" i="15" s="1"/>
  <c r="P139" i="15"/>
  <c r="P146" i="15" s="1"/>
  <c r="E140" i="15"/>
  <c r="E147" i="15" s="1"/>
  <c r="M140" i="15"/>
  <c r="M147" i="15" s="1"/>
  <c r="I139" i="15"/>
  <c r="I146" i="15" s="1"/>
  <c r="F140" i="15"/>
  <c r="F147" i="15" s="1"/>
  <c r="N140" i="15"/>
  <c r="N147" i="15" s="1"/>
  <c r="F137" i="14"/>
  <c r="N137" i="14"/>
  <c r="P138" i="14"/>
  <c r="K138" i="14"/>
  <c r="J138" i="14"/>
  <c r="O138" i="14"/>
  <c r="O145" i="14" s="1"/>
  <c r="E137" i="14"/>
  <c r="E144" i="14" s="1"/>
  <c r="M137" i="14"/>
  <c r="I138" i="14"/>
  <c r="I145" i="14" s="1"/>
  <c r="O137" i="14"/>
  <c r="L138" i="14"/>
  <c r="L145" i="14" s="1"/>
  <c r="H138" i="14"/>
  <c r="H145" i="14" s="1"/>
  <c r="G137" i="14"/>
  <c r="H137" i="14"/>
  <c r="H144" i="14" s="1"/>
  <c r="P137" i="14"/>
  <c r="I137" i="14"/>
  <c r="I144" i="14" s="1"/>
  <c r="M138" i="14"/>
  <c r="M145" i="14" s="1"/>
  <c r="J137" i="14"/>
  <c r="E138" i="14"/>
  <c r="E145" i="14" s="1"/>
  <c r="N138" i="14"/>
  <c r="N145" i="14" s="1"/>
  <c r="O147" i="15"/>
  <c r="P147" i="15"/>
  <c r="F145" i="14"/>
  <c r="L144" i="14"/>
  <c r="G145" i="14"/>
  <c r="J146" i="15"/>
  <c r="K145" i="14"/>
  <c r="J144" i="14"/>
  <c r="P145" i="14"/>
  <c r="F144" i="14"/>
  <c r="N144" i="14"/>
  <c r="G144" i="14"/>
  <c r="J145" i="14"/>
  <c r="P144" i="14"/>
  <c r="K146" i="15"/>
  <c r="L146" i="15"/>
  <c r="G147" i="15"/>
  <c r="H139" i="14" l="1"/>
  <c r="F141" i="15"/>
  <c r="H146" i="14"/>
  <c r="F146" i="15"/>
  <c r="K139" i="14"/>
  <c r="P148" i="15"/>
  <c r="P141" i="15"/>
  <c r="N148" i="15"/>
  <c r="M141" i="15"/>
  <c r="E141" i="15"/>
  <c r="M148" i="15"/>
  <c r="G141" i="15"/>
  <c r="G148" i="15"/>
  <c r="F148" i="15"/>
  <c r="N141" i="15"/>
  <c r="E148" i="15"/>
  <c r="H141" i="15"/>
  <c r="O141" i="15"/>
  <c r="J148" i="15"/>
  <c r="O148" i="15"/>
  <c r="J141" i="15"/>
  <c r="L148" i="15"/>
  <c r="H148" i="15"/>
  <c r="I148" i="15"/>
  <c r="I141" i="15"/>
  <c r="K148" i="15"/>
  <c r="L141" i="15"/>
  <c r="K141" i="15"/>
  <c r="O139" i="14"/>
  <c r="O144" i="14"/>
  <c r="O146" i="14" s="1"/>
  <c r="E146" i="14"/>
  <c r="I139" i="14"/>
  <c r="I146" i="14"/>
  <c r="M139" i="14"/>
  <c r="N146" i="14"/>
  <c r="J139" i="14"/>
  <c r="L146" i="14"/>
  <c r="L139" i="14"/>
  <c r="J146" i="14"/>
  <c r="P146" i="14"/>
  <c r="M144" i="14"/>
  <c r="M146" i="14" s="1"/>
  <c r="N139" i="14"/>
  <c r="E139" i="14"/>
  <c r="P139" i="14"/>
  <c r="F146" i="14"/>
  <c r="F139" i="14"/>
  <c r="G139" i="14"/>
  <c r="G146" i="14"/>
  <c r="K144" i="14"/>
  <c r="K146" i="14" s="1"/>
</calcChain>
</file>

<file path=xl/sharedStrings.xml><?xml version="1.0" encoding="utf-8"?>
<sst xmlns="http://schemas.openxmlformats.org/spreadsheetml/2006/main" count="391" uniqueCount="117">
  <si>
    <t>№ технологической карты</t>
  </si>
  <si>
    <t>Наименование блюда</t>
  </si>
  <si>
    <t>Пищевые вещества (г)</t>
  </si>
  <si>
    <t>С</t>
  </si>
  <si>
    <t>Б</t>
  </si>
  <si>
    <t>Ж</t>
  </si>
  <si>
    <t>У</t>
  </si>
  <si>
    <t>1 день понедельник</t>
  </si>
  <si>
    <t>Завтрак</t>
  </si>
  <si>
    <t xml:space="preserve">Выход  (г)    </t>
  </si>
  <si>
    <t xml:space="preserve">С
7-12 лет
</t>
  </si>
  <si>
    <t>Витамины (мп)</t>
  </si>
  <si>
    <t>Минеральные вещества (мп)</t>
  </si>
  <si>
    <t>В1</t>
  </si>
  <si>
    <t>А</t>
  </si>
  <si>
    <t>Е</t>
  </si>
  <si>
    <t>Са</t>
  </si>
  <si>
    <t>Мg</t>
  </si>
  <si>
    <t>Fe</t>
  </si>
  <si>
    <t>Р</t>
  </si>
  <si>
    <t>Итого за завтрак</t>
  </si>
  <si>
    <t>Макароны отварные</t>
  </si>
  <si>
    <t>Кисель Витошка</t>
  </si>
  <si>
    <t>Яблоко</t>
  </si>
  <si>
    <t>Итого за обед</t>
  </si>
  <si>
    <t>Обед</t>
  </si>
  <si>
    <t>2 день вторник</t>
  </si>
  <si>
    <t>3 день среда</t>
  </si>
  <si>
    <t>4 день четверг</t>
  </si>
  <si>
    <t>5 день пятница</t>
  </si>
  <si>
    <t>6 день понедельник</t>
  </si>
  <si>
    <t>7 день вторник</t>
  </si>
  <si>
    <t>8 день среда</t>
  </si>
  <si>
    <t>9 день четверг</t>
  </si>
  <si>
    <t>10 день пятница</t>
  </si>
  <si>
    <t>Кофейный напиток</t>
  </si>
  <si>
    <t>Каша гречневая рассыпчатая</t>
  </si>
  <si>
    <t>Напиток Витошка</t>
  </si>
  <si>
    <t>Банан</t>
  </si>
  <si>
    <t>Пюре картофельное</t>
  </si>
  <si>
    <t>Чай с молоком</t>
  </si>
  <si>
    <t>Йогурт</t>
  </si>
  <si>
    <t>Рис припущеный</t>
  </si>
  <si>
    <t>Компот из свежих яблок</t>
  </si>
  <si>
    <t>Омлет натуральный</t>
  </si>
  <si>
    <t xml:space="preserve">Энергетическая 
ценность
(ккал)
</t>
  </si>
  <si>
    <t>№п/п</t>
  </si>
  <si>
    <t>Прием пищи</t>
  </si>
  <si>
    <t>Химический состав за период (всего)</t>
  </si>
  <si>
    <t>ЗАВТРАК</t>
  </si>
  <si>
    <t>ОБЕД</t>
  </si>
  <si>
    <t>В1.мг</t>
  </si>
  <si>
    <t>С,мг</t>
  </si>
  <si>
    <t>А,мг</t>
  </si>
  <si>
    <t>Е,мг</t>
  </si>
  <si>
    <t>Са,мг</t>
  </si>
  <si>
    <t>Р,мг</t>
  </si>
  <si>
    <t>Мg,мг</t>
  </si>
  <si>
    <t>Fe,мг</t>
  </si>
  <si>
    <t>Б, г</t>
  </si>
  <si>
    <t>Ж, г</t>
  </si>
  <si>
    <t>У, г</t>
  </si>
  <si>
    <t>Энергетическая 
ценность, ккал</t>
  </si>
  <si>
    <t>Химический состав за период (в среднем за день)</t>
  </si>
  <si>
    <t>Итого</t>
  </si>
  <si>
    <t>12 лет и старше</t>
  </si>
  <si>
    <t>Кура тушеная в сметанном соусе</t>
  </si>
  <si>
    <t xml:space="preserve"> Суп молочный с макаронными изделиями</t>
  </si>
  <si>
    <t>Суп с макаронными изделиями и картофелем</t>
  </si>
  <si>
    <t>Котлета из мяса говядины паровая</t>
  </si>
  <si>
    <t>Компот из кураги</t>
  </si>
  <si>
    <t>Чай с сахаром</t>
  </si>
  <si>
    <t>Тефтели из мяса говядины с рисом (паровые)</t>
  </si>
  <si>
    <t xml:space="preserve">Компот из изюма </t>
  </si>
  <si>
    <t>Яйцо</t>
  </si>
  <si>
    <t>Каша гречневая с маслом (250/7)</t>
  </si>
  <si>
    <t>Бутерброд с сыром (30/20)</t>
  </si>
  <si>
    <t>Каша пшенная с маслом (250/7)</t>
  </si>
  <si>
    <t>Чай с сахаром и лимоном (200/8)</t>
  </si>
  <si>
    <t>Суп картофельный с горохом  (250/10)</t>
  </si>
  <si>
    <t xml:space="preserve"> Каша манная с маслом (250/7)</t>
  </si>
  <si>
    <t>Суп картофельный с курицей (250/20)</t>
  </si>
  <si>
    <t>Рассольник "Ленинградский"  (250/10)</t>
  </si>
  <si>
    <t>Каша "Геркулес" с маслом (250/7)</t>
  </si>
  <si>
    <t>Щи из свежей капусты со сметаной (250/10/7)</t>
  </si>
  <si>
    <t>Каша рисовая с маслом (250/7)</t>
  </si>
  <si>
    <t>Каша гречневая с маслом (200/5)</t>
  </si>
  <si>
    <t>Каша пшенная с маслом (200/5)</t>
  </si>
  <si>
    <t>Рассольник "Ленинградский"  (200/10)</t>
  </si>
  <si>
    <t>Каша манная с маслом (200/5)</t>
  </si>
  <si>
    <t>Каша "Геркулес" с маслом (200/5)</t>
  </si>
  <si>
    <t>Щи из свежей капусты со сметаной (200/10/5)</t>
  </si>
  <si>
    <t>Суп картофельный с горохом  (200/7)</t>
  </si>
  <si>
    <t>Каша рисовая с маслом (200/5)</t>
  </si>
  <si>
    <t>Суп картофельный с курицей (200/15)</t>
  </si>
  <si>
    <t>Бутерброд с маслом (30/10)</t>
  </si>
  <si>
    <t>Хлеб витаминизированный</t>
  </si>
  <si>
    <t>294М/ссж</t>
  </si>
  <si>
    <t>Котлеты, рубленные из птицы с маслом сливочным , 95/5</t>
  </si>
  <si>
    <t>311К/ссж</t>
  </si>
  <si>
    <t>Гуляш из мяса птицы</t>
  </si>
  <si>
    <t>№ рецептуры</t>
  </si>
  <si>
    <t>Печень тушеная в соусе</t>
  </si>
  <si>
    <t>Бутерброд с повидлом (30/15/40)</t>
  </si>
  <si>
    <t>Суп картофельный с рыбными консервами</t>
  </si>
  <si>
    <t>Котлеты, рубленные из птицы с маслом сливочным , 85/5</t>
  </si>
  <si>
    <t>Какао с молоком</t>
  </si>
  <si>
    <t>Сложный гарнир (капуста тушеная, картофельное пюре)</t>
  </si>
  <si>
    <t>Рыба, тушеная с овощами</t>
  </si>
  <si>
    <t>Борщ из свежей капусты с картофелем (250/10)</t>
  </si>
  <si>
    <t>Борщ из свежей капусты с картофелем (200/10)</t>
  </si>
  <si>
    <t>Гуляш</t>
  </si>
  <si>
    <t>Биточек Домашний</t>
  </si>
  <si>
    <t>639</t>
  </si>
  <si>
    <t>Компот из смеси сухофруктов</t>
  </si>
  <si>
    <t>Апельсин</t>
  </si>
  <si>
    <t>Запеканка из творога со сгущенным молоком (150/20)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</si>
</sst>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0" borderId="0" xfId="0" applyFont="1"/>
    <xf numFmtId="0" fontId="1" fillId="0" borderId="0" xfId="0" applyFont="1"/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4" fillId="0" borderId="1" xfId="0" applyFont="1" applyBorder="1" applyAlignment="1">
      <alignment horizontal="center" wrapText="1"/>
    </xf>
    <xf numFmtId="164" fontId="5" fillId="0" borderId="1" xfId="0" applyNumberFormat="1" applyFont="1" applyBorder="1"/>
    <xf numFmtId="0" fontId="5" fillId="0" borderId="0" xfId="0" applyFont="1" applyBorder="1" applyAlignment="1">
      <alignment horizontal="center"/>
    </xf>
    <xf numFmtId="2" fontId="5" fillId="0" borderId="1" xfId="0" applyNumberFormat="1" applyFont="1" applyBorder="1"/>
    <xf numFmtId="0" fontId="6" fillId="0" borderId="0" xfId="0" applyFont="1"/>
    <xf numFmtId="0" fontId="7" fillId="0" borderId="7" xfId="0" applyFont="1" applyBorder="1" applyAlignment="1">
      <alignment horizontal="left" textRotation="90" wrapText="1"/>
    </xf>
    <xf numFmtId="0" fontId="7" fillId="0" borderId="9" xfId="0" applyFont="1" applyBorder="1" applyAlignment="1">
      <alignment horizontal="center" wrapText="1"/>
    </xf>
    <xf numFmtId="0" fontId="7" fillId="0" borderId="9" xfId="0" applyFont="1" applyBorder="1" applyAlignment="1">
      <alignment horizontal="left" textRotation="90" wrapText="1"/>
    </xf>
    <xf numFmtId="0" fontId="7" fillId="0" borderId="8" xfId="0" applyFont="1" applyBorder="1" applyAlignment="1">
      <alignment horizontal="left" textRotation="90" wrapText="1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right" wrapText="1"/>
    </xf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7" fillId="0" borderId="3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7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left" wrapText="1"/>
    </xf>
    <xf numFmtId="164" fontId="7" fillId="0" borderId="1" xfId="0" applyNumberFormat="1" applyFont="1" applyBorder="1" applyAlignment="1">
      <alignment horizontal="center"/>
    </xf>
    <xf numFmtId="0" fontId="7" fillId="0" borderId="6" xfId="0" applyFont="1" applyBorder="1" applyAlignment="1">
      <alignment vertical="center" textRotation="90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textRotation="90" wrapText="1"/>
    </xf>
    <xf numFmtId="0" fontId="8" fillId="0" borderId="4" xfId="0" applyFont="1" applyBorder="1"/>
    <xf numFmtId="0" fontId="8" fillId="0" borderId="4" xfId="0" applyFont="1" applyBorder="1" applyAlignment="1">
      <alignment wrapText="1"/>
    </xf>
    <xf numFmtId="0" fontId="8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textRotation="90"/>
    </xf>
    <xf numFmtId="0" fontId="7" fillId="0" borderId="0" xfId="0" applyFont="1" applyBorder="1" applyAlignment="1">
      <alignment horizontal="righ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/>
    <xf numFmtId="0" fontId="7" fillId="0" borderId="1" xfId="0" applyFont="1" applyBorder="1" applyAlignment="1">
      <alignment horizontal="center" wrapText="1"/>
    </xf>
    <xf numFmtId="164" fontId="8" fillId="0" borderId="1" xfId="0" applyNumberFormat="1" applyFont="1" applyBorder="1"/>
    <xf numFmtId="2" fontId="8" fillId="0" borderId="1" xfId="0" applyNumberFormat="1" applyFont="1" applyBorder="1"/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 vertical="center" textRotation="90"/>
    </xf>
    <xf numFmtId="0" fontId="7" fillId="0" borderId="7" xfId="0" applyFont="1" applyBorder="1" applyAlignment="1">
      <alignment vertical="center" textRotation="90" wrapText="1"/>
    </xf>
    <xf numFmtId="0" fontId="7" fillId="0" borderId="11" xfId="0" applyFont="1" applyBorder="1" applyAlignment="1">
      <alignment vertical="center" textRotation="90" wrapText="1"/>
    </xf>
    <xf numFmtId="0" fontId="7" fillId="0" borderId="9" xfId="0" applyFont="1" applyBorder="1" applyAlignment="1">
      <alignment vertical="center" textRotation="90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textRotation="90" wrapText="1"/>
    </xf>
    <xf numFmtId="0" fontId="8" fillId="0" borderId="1" xfId="0" applyNumberFormat="1" applyFont="1" applyBorder="1" applyAlignment="1">
      <alignment horizontal="center"/>
    </xf>
    <xf numFmtId="0" fontId="8" fillId="0" borderId="3" xfId="0" applyFont="1" applyBorder="1"/>
    <xf numFmtId="0" fontId="8" fillId="0" borderId="3" xfId="0" applyFont="1" applyBorder="1" applyAlignment="1">
      <alignment wrapText="1"/>
    </xf>
    <xf numFmtId="0" fontId="8" fillId="0" borderId="3" xfId="0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8" fillId="0" borderId="1" xfId="0" applyFont="1" applyFill="1" applyBorder="1"/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0" fontId="7" fillId="0" borderId="0" xfId="0" applyFont="1" applyBorder="1"/>
    <xf numFmtId="0" fontId="7" fillId="0" borderId="10" xfId="0" applyFont="1" applyBorder="1" applyAlignment="1">
      <alignment vertical="center" textRotation="90" wrapText="1"/>
    </xf>
    <xf numFmtId="2" fontId="7" fillId="0" borderId="1" xfId="0" applyNumberFormat="1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49" fontId="8" fillId="0" borderId="1" xfId="0" applyNumberFormat="1" applyFont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textRotation="90" wrapText="1"/>
    </xf>
    <xf numFmtId="0" fontId="7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/>
    </xf>
    <xf numFmtId="17" fontId="8" fillId="0" borderId="1" xfId="0" applyNumberFormat="1" applyFont="1" applyFill="1" applyBorder="1"/>
    <xf numFmtId="0" fontId="7" fillId="0" borderId="5" xfId="0" applyFont="1" applyBorder="1" applyAlignment="1">
      <alignment horizontal="center" vertical="center" textRotation="90"/>
    </xf>
    <xf numFmtId="0" fontId="7" fillId="0" borderId="5" xfId="0" applyFont="1" applyBorder="1" applyAlignment="1">
      <alignment horizontal="center" vertical="center" textRotation="90"/>
    </xf>
    <xf numFmtId="0" fontId="7" fillId="0" borderId="3" xfId="0" applyFont="1" applyBorder="1" applyAlignment="1">
      <alignment horizontal="center" vertical="center" textRotation="90"/>
    </xf>
    <xf numFmtId="0" fontId="7" fillId="0" borderId="4" xfId="0" applyFont="1" applyBorder="1" applyAlignment="1">
      <alignment horizontal="center" vertical="center" textRotation="90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textRotation="90" wrapText="1"/>
    </xf>
    <xf numFmtId="0" fontId="7" fillId="0" borderId="1" xfId="0" applyFont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47"/>
  <sheetViews>
    <sheetView workbookViewId="0">
      <pane xSplit="1" ySplit="2" topLeftCell="B72" activePane="bottomRight" state="frozen"/>
      <selection pane="topRight" activeCell="C1" sqref="C1"/>
      <selection pane="bottomLeft" activeCell="A3" sqref="A3"/>
      <selection pane="bottomRight" activeCell="B85" sqref="A85:XFD85"/>
    </sheetView>
  </sheetViews>
  <sheetFormatPr defaultRowHeight="14.4" x14ac:dyDescent="0.3"/>
  <cols>
    <col min="1" max="1" width="3.33203125" customWidth="1"/>
    <col min="2" max="2" width="8.33203125" customWidth="1"/>
    <col min="3" max="3" width="36.88671875" customWidth="1"/>
    <col min="4" max="4" width="7.6640625" customWidth="1"/>
    <col min="5" max="6" width="6.109375" customWidth="1"/>
    <col min="7" max="7" width="7" customWidth="1"/>
    <col min="8" max="8" width="10.33203125" customWidth="1"/>
    <col min="9" max="10" width="7" customWidth="1"/>
    <col min="11" max="11" width="6.109375" customWidth="1"/>
    <col min="12" max="12" width="5.33203125" customWidth="1"/>
    <col min="13" max="15" width="7" customWidth="1"/>
    <col min="16" max="16" width="6.109375" customWidth="1"/>
  </cols>
  <sheetData>
    <row r="1" spans="1:16" ht="24" x14ac:dyDescent="0.3">
      <c r="A1" s="95"/>
      <c r="B1" s="96" t="s">
        <v>101</v>
      </c>
      <c r="C1" s="95" t="s">
        <v>1</v>
      </c>
      <c r="D1" s="42" t="s">
        <v>9</v>
      </c>
      <c r="E1" s="94" t="s">
        <v>2</v>
      </c>
      <c r="F1" s="94"/>
      <c r="G1" s="94"/>
      <c r="H1" s="97" t="s">
        <v>45</v>
      </c>
      <c r="I1" s="94" t="s">
        <v>11</v>
      </c>
      <c r="J1" s="94"/>
      <c r="K1" s="94"/>
      <c r="L1" s="94"/>
      <c r="M1" s="94" t="s">
        <v>12</v>
      </c>
      <c r="N1" s="94"/>
      <c r="O1" s="94"/>
      <c r="P1" s="94"/>
    </row>
    <row r="2" spans="1:16" ht="39.6" customHeight="1" x14ac:dyDescent="0.3">
      <c r="A2" s="95"/>
      <c r="B2" s="96"/>
      <c r="C2" s="95"/>
      <c r="D2" s="45" t="s">
        <v>65</v>
      </c>
      <c r="E2" s="80" t="s">
        <v>4</v>
      </c>
      <c r="F2" s="80" t="s">
        <v>5</v>
      </c>
      <c r="G2" s="80" t="s">
        <v>6</v>
      </c>
      <c r="H2" s="98"/>
      <c r="I2" s="80" t="s">
        <v>13</v>
      </c>
      <c r="J2" s="80" t="s">
        <v>3</v>
      </c>
      <c r="K2" s="80" t="s">
        <v>14</v>
      </c>
      <c r="L2" s="80" t="s">
        <v>15</v>
      </c>
      <c r="M2" s="80" t="s">
        <v>16</v>
      </c>
      <c r="N2" s="80" t="s">
        <v>19</v>
      </c>
      <c r="O2" s="80" t="s">
        <v>17</v>
      </c>
      <c r="P2" s="80" t="s">
        <v>18</v>
      </c>
    </row>
    <row r="3" spans="1:16" ht="19.2" customHeight="1" x14ac:dyDescent="0.3">
      <c r="A3" s="28"/>
      <c r="B3" s="79"/>
      <c r="C3" s="12" t="s">
        <v>7</v>
      </c>
      <c r="D3" s="45"/>
      <c r="E3" s="80"/>
      <c r="F3" s="80"/>
      <c r="G3" s="80"/>
      <c r="H3" s="77"/>
      <c r="I3" s="80"/>
      <c r="J3" s="80"/>
      <c r="K3" s="80"/>
      <c r="L3" s="80"/>
      <c r="M3" s="80"/>
      <c r="N3" s="80"/>
      <c r="O3" s="80"/>
      <c r="P3" s="80"/>
    </row>
    <row r="4" spans="1:16" x14ac:dyDescent="0.3">
      <c r="A4" s="88" t="s">
        <v>8</v>
      </c>
      <c r="B4" s="15">
        <v>175</v>
      </c>
      <c r="C4" s="16" t="s">
        <v>75</v>
      </c>
      <c r="D4" s="17">
        <v>257</v>
      </c>
      <c r="E4" s="17">
        <v>11.3</v>
      </c>
      <c r="F4" s="17">
        <v>11.2</v>
      </c>
      <c r="G4" s="17">
        <v>46.3</v>
      </c>
      <c r="H4" s="18">
        <v>333</v>
      </c>
      <c r="I4" s="17">
        <v>0.27500000000000002</v>
      </c>
      <c r="J4" s="17">
        <v>0.625</v>
      </c>
      <c r="K4" s="17"/>
      <c r="L4" s="17"/>
      <c r="M4" s="17">
        <v>153.16999999999999</v>
      </c>
      <c r="N4" s="17"/>
      <c r="O4" s="17"/>
      <c r="P4" s="17">
        <v>4.2750000000000004</v>
      </c>
    </row>
    <row r="5" spans="1:16" x14ac:dyDescent="0.3">
      <c r="A5" s="87"/>
      <c r="B5" s="15"/>
      <c r="C5" s="16" t="s">
        <v>96</v>
      </c>
      <c r="D5" s="17">
        <v>50</v>
      </c>
      <c r="E5" s="18">
        <v>3.3</v>
      </c>
      <c r="F5" s="17">
        <v>0.55000000000000004</v>
      </c>
      <c r="G5" s="18">
        <v>20.5</v>
      </c>
      <c r="H5" s="18">
        <v>100</v>
      </c>
      <c r="I5" s="17"/>
      <c r="J5" s="17"/>
      <c r="K5" s="17"/>
      <c r="L5" s="17"/>
      <c r="M5" s="17"/>
      <c r="N5" s="17"/>
      <c r="O5" s="18"/>
      <c r="P5" s="17"/>
    </row>
    <row r="6" spans="1:16" x14ac:dyDescent="0.3">
      <c r="A6" s="87"/>
      <c r="B6" s="15">
        <v>459</v>
      </c>
      <c r="C6" s="16" t="s">
        <v>78</v>
      </c>
      <c r="D6" s="17">
        <v>208</v>
      </c>
      <c r="E6" s="18">
        <v>0.1</v>
      </c>
      <c r="F6" s="18"/>
      <c r="G6" s="18">
        <v>9.3000000000000007</v>
      </c>
      <c r="H6" s="18">
        <v>36.6</v>
      </c>
      <c r="I6" s="18"/>
      <c r="J6" s="18">
        <v>12.8</v>
      </c>
      <c r="K6" s="18">
        <v>0.1</v>
      </c>
      <c r="L6" s="18"/>
      <c r="M6" s="18">
        <v>67.2</v>
      </c>
      <c r="N6" s="18"/>
      <c r="O6" s="18">
        <v>45.8</v>
      </c>
      <c r="P6" s="18">
        <v>0.9</v>
      </c>
    </row>
    <row r="7" spans="1:16" x14ac:dyDescent="0.3">
      <c r="A7" s="87"/>
      <c r="B7" s="15"/>
      <c r="C7" s="16" t="s">
        <v>41</v>
      </c>
      <c r="D7" s="17">
        <v>125</v>
      </c>
      <c r="E7" s="18">
        <v>3.63</v>
      </c>
      <c r="F7" s="18">
        <v>3.125</v>
      </c>
      <c r="G7" s="18">
        <v>19.875</v>
      </c>
      <c r="H7" s="18">
        <v>122.125</v>
      </c>
      <c r="I7" s="18"/>
      <c r="J7" s="18"/>
      <c r="K7" s="18"/>
      <c r="L7" s="18"/>
      <c r="M7" s="18"/>
      <c r="N7" s="18"/>
      <c r="O7" s="18"/>
      <c r="P7" s="18"/>
    </row>
    <row r="8" spans="1:16" ht="21" customHeight="1" x14ac:dyDescent="0.3">
      <c r="A8" s="89"/>
      <c r="B8" s="19"/>
      <c r="C8" s="20" t="s">
        <v>20</v>
      </c>
      <c r="D8" s="75">
        <f t="shared" ref="D8:P8" si="0">SUM(D4:D7)</f>
        <v>640</v>
      </c>
      <c r="E8" s="75">
        <f t="shared" si="0"/>
        <v>18.330000000000002</v>
      </c>
      <c r="F8" s="75">
        <f t="shared" si="0"/>
        <v>14.875</v>
      </c>
      <c r="G8" s="75">
        <f t="shared" si="0"/>
        <v>95.974999999999994</v>
      </c>
      <c r="H8" s="75">
        <f t="shared" si="0"/>
        <v>591.72500000000002</v>
      </c>
      <c r="I8" s="75">
        <f t="shared" si="0"/>
        <v>0.27500000000000002</v>
      </c>
      <c r="J8" s="75">
        <f t="shared" si="0"/>
        <v>13.425000000000001</v>
      </c>
      <c r="K8" s="75">
        <f t="shared" si="0"/>
        <v>0.1</v>
      </c>
      <c r="L8" s="75">
        <f t="shared" si="0"/>
        <v>0</v>
      </c>
      <c r="M8" s="75">
        <f t="shared" si="0"/>
        <v>220.37</v>
      </c>
      <c r="N8" s="75">
        <f t="shared" si="0"/>
        <v>0</v>
      </c>
      <c r="O8" s="75">
        <f t="shared" si="0"/>
        <v>45.8</v>
      </c>
      <c r="P8" s="75">
        <f t="shared" si="0"/>
        <v>5.1750000000000007</v>
      </c>
    </row>
    <row r="9" spans="1:16" ht="17.399999999999999" customHeight="1" x14ac:dyDescent="0.3">
      <c r="A9" s="87"/>
      <c r="B9" s="15">
        <v>133</v>
      </c>
      <c r="C9" s="16" t="s">
        <v>81</v>
      </c>
      <c r="D9" s="17">
        <v>270</v>
      </c>
      <c r="E9" s="17">
        <v>4.0999999999999996</v>
      </c>
      <c r="F9" s="17">
        <v>9</v>
      </c>
      <c r="G9" s="17">
        <v>19</v>
      </c>
      <c r="H9" s="17">
        <v>173</v>
      </c>
      <c r="I9" s="17"/>
      <c r="J9" s="17">
        <v>6.8</v>
      </c>
      <c r="K9" s="17"/>
      <c r="L9" s="17"/>
      <c r="M9" s="17"/>
      <c r="N9" s="17"/>
      <c r="O9" s="17"/>
      <c r="P9" s="17"/>
    </row>
    <row r="10" spans="1:16" x14ac:dyDescent="0.3">
      <c r="A10" s="87"/>
      <c r="B10" s="15">
        <v>256</v>
      </c>
      <c r="C10" s="16" t="s">
        <v>21</v>
      </c>
      <c r="D10" s="17">
        <v>180</v>
      </c>
      <c r="E10" s="17">
        <v>6.36</v>
      </c>
      <c r="F10" s="17">
        <v>3.6</v>
      </c>
      <c r="G10" s="17">
        <v>40.92</v>
      </c>
      <c r="H10" s="18">
        <v>227.88</v>
      </c>
      <c r="I10" s="17">
        <v>0.12</v>
      </c>
      <c r="J10" s="17"/>
      <c r="K10" s="17">
        <v>10.8</v>
      </c>
      <c r="L10" s="17"/>
      <c r="M10" s="17">
        <v>15</v>
      </c>
      <c r="N10" s="17"/>
      <c r="O10" s="17">
        <v>8.76</v>
      </c>
      <c r="P10" s="17">
        <v>0.84</v>
      </c>
    </row>
    <row r="11" spans="1:16" x14ac:dyDescent="0.3">
      <c r="A11" s="87"/>
      <c r="B11" s="15">
        <v>339</v>
      </c>
      <c r="C11" s="16" t="s">
        <v>69</v>
      </c>
      <c r="D11" s="17">
        <v>100</v>
      </c>
      <c r="E11" s="17">
        <v>14.4</v>
      </c>
      <c r="F11" s="17">
        <v>11.8</v>
      </c>
      <c r="G11" s="18">
        <v>15</v>
      </c>
      <c r="H11" s="18">
        <v>212</v>
      </c>
      <c r="I11" s="17">
        <v>0.14000000000000001</v>
      </c>
      <c r="J11" s="17"/>
      <c r="K11" s="17"/>
      <c r="L11" s="17"/>
      <c r="M11" s="18">
        <v>50</v>
      </c>
      <c r="N11" s="17"/>
      <c r="O11" s="18">
        <v>20</v>
      </c>
      <c r="P11" s="17">
        <v>1.75</v>
      </c>
    </row>
    <row r="12" spans="1:16" x14ac:dyDescent="0.3">
      <c r="A12" s="87"/>
      <c r="B12" s="15">
        <v>2108</v>
      </c>
      <c r="C12" s="16" t="s">
        <v>22</v>
      </c>
      <c r="D12" s="17">
        <v>200</v>
      </c>
      <c r="E12" s="17"/>
      <c r="F12" s="17"/>
      <c r="G12" s="17">
        <v>7</v>
      </c>
      <c r="H12" s="17">
        <v>95</v>
      </c>
      <c r="I12" s="17">
        <v>23</v>
      </c>
      <c r="J12" s="17">
        <v>31</v>
      </c>
      <c r="K12" s="17">
        <v>14</v>
      </c>
      <c r="L12" s="17">
        <v>20</v>
      </c>
      <c r="M12" s="18">
        <v>20</v>
      </c>
      <c r="N12" s="17"/>
      <c r="O12" s="17"/>
      <c r="P12" s="17"/>
    </row>
    <row r="13" spans="1:16" x14ac:dyDescent="0.3">
      <c r="A13" s="87"/>
      <c r="B13" s="15"/>
      <c r="C13" s="16" t="s">
        <v>96</v>
      </c>
      <c r="D13" s="17">
        <v>70</v>
      </c>
      <c r="E13" s="17">
        <v>4.62</v>
      </c>
      <c r="F13" s="18">
        <v>0.77</v>
      </c>
      <c r="G13" s="17">
        <v>28.7</v>
      </c>
      <c r="H13" s="17">
        <v>140</v>
      </c>
      <c r="I13" s="17"/>
      <c r="J13" s="17"/>
      <c r="K13" s="17"/>
      <c r="L13" s="17"/>
      <c r="M13" s="17"/>
      <c r="N13" s="17"/>
      <c r="O13" s="17"/>
      <c r="P13" s="17"/>
    </row>
    <row r="14" spans="1:16" x14ac:dyDescent="0.3">
      <c r="A14" s="87"/>
      <c r="B14" s="15"/>
      <c r="C14" s="16"/>
      <c r="D14" s="17"/>
      <c r="E14" s="17"/>
      <c r="F14" s="18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18.600000000000001" customHeight="1" x14ac:dyDescent="0.3">
      <c r="A15" s="89"/>
      <c r="B15" s="19"/>
      <c r="C15" s="27" t="s">
        <v>24</v>
      </c>
      <c r="D15" s="75">
        <f t="shared" ref="D15:P15" si="1">SUM(D9:D13)</f>
        <v>820</v>
      </c>
      <c r="E15" s="75">
        <f t="shared" si="1"/>
        <v>29.48</v>
      </c>
      <c r="F15" s="75">
        <f t="shared" si="1"/>
        <v>25.169999999999998</v>
      </c>
      <c r="G15" s="75">
        <f t="shared" si="1"/>
        <v>110.62</v>
      </c>
      <c r="H15" s="30">
        <f t="shared" si="1"/>
        <v>847.88</v>
      </c>
      <c r="I15" s="75">
        <f t="shared" si="1"/>
        <v>23.26</v>
      </c>
      <c r="J15" s="75">
        <f t="shared" si="1"/>
        <v>37.799999999999997</v>
      </c>
      <c r="K15" s="75">
        <f t="shared" si="1"/>
        <v>24.8</v>
      </c>
      <c r="L15" s="75">
        <f t="shared" si="1"/>
        <v>20</v>
      </c>
      <c r="M15" s="75">
        <f t="shared" si="1"/>
        <v>85</v>
      </c>
      <c r="N15" s="75">
        <f t="shared" si="1"/>
        <v>0</v>
      </c>
      <c r="O15" s="75">
        <f t="shared" si="1"/>
        <v>28.759999999999998</v>
      </c>
      <c r="P15" s="75">
        <f t="shared" si="1"/>
        <v>2.59</v>
      </c>
    </row>
    <row r="16" spans="1:16" ht="18.600000000000001" customHeight="1" x14ac:dyDescent="0.3">
      <c r="A16" s="51"/>
      <c r="B16" s="53"/>
      <c r="C16" s="54" t="s">
        <v>26</v>
      </c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5"/>
    </row>
    <row r="17" spans="1:16" x14ac:dyDescent="0.3">
      <c r="A17" s="87" t="s">
        <v>8</v>
      </c>
      <c r="B17" s="15">
        <v>174</v>
      </c>
      <c r="C17" s="16" t="s">
        <v>83</v>
      </c>
      <c r="D17" s="17">
        <v>257</v>
      </c>
      <c r="E17" s="17">
        <v>10.199999999999999</v>
      </c>
      <c r="F17" s="18">
        <v>12.3</v>
      </c>
      <c r="G17" s="18">
        <v>44.5</v>
      </c>
      <c r="H17" s="17">
        <v>330</v>
      </c>
      <c r="I17" s="17">
        <v>0.25</v>
      </c>
      <c r="J17" s="17">
        <v>0.63</v>
      </c>
      <c r="K17" s="17"/>
      <c r="L17" s="17"/>
      <c r="M17" s="17">
        <v>171.68</v>
      </c>
      <c r="N17" s="17">
        <v>153.19999999999999</v>
      </c>
      <c r="O17" s="17">
        <v>20.3</v>
      </c>
      <c r="P17" s="17">
        <v>2.08</v>
      </c>
    </row>
    <row r="18" spans="1:16" x14ac:dyDescent="0.3">
      <c r="A18" s="87"/>
      <c r="B18" s="15">
        <v>91</v>
      </c>
      <c r="C18" s="16" t="s">
        <v>76</v>
      </c>
      <c r="D18" s="56">
        <v>50</v>
      </c>
      <c r="E18" s="17">
        <v>5</v>
      </c>
      <c r="F18" s="17">
        <v>6.1</v>
      </c>
      <c r="G18" s="17">
        <v>15.4</v>
      </c>
      <c r="H18" s="17">
        <v>123</v>
      </c>
      <c r="I18" s="17"/>
      <c r="J18" s="17">
        <v>0.1</v>
      </c>
      <c r="K18" s="17"/>
      <c r="L18" s="17"/>
      <c r="M18" s="17">
        <v>181.7</v>
      </c>
      <c r="N18" s="18"/>
      <c r="O18" s="17">
        <v>10</v>
      </c>
      <c r="P18" s="17">
        <v>0.3</v>
      </c>
    </row>
    <row r="19" spans="1:16" x14ac:dyDescent="0.3">
      <c r="A19" s="87"/>
      <c r="B19" s="15">
        <v>459</v>
      </c>
      <c r="C19" s="16" t="s">
        <v>78</v>
      </c>
      <c r="D19" s="17">
        <v>208</v>
      </c>
      <c r="E19" s="17">
        <v>0.1</v>
      </c>
      <c r="F19" s="17"/>
      <c r="G19" s="17">
        <v>9.3000000000000007</v>
      </c>
      <c r="H19" s="17">
        <v>36.6</v>
      </c>
      <c r="I19" s="17"/>
      <c r="J19" s="17">
        <v>12.8</v>
      </c>
      <c r="K19" s="17">
        <v>0.1</v>
      </c>
      <c r="L19" s="17"/>
      <c r="M19" s="17">
        <v>67.2</v>
      </c>
      <c r="N19" s="17"/>
      <c r="O19" s="17">
        <v>45.8</v>
      </c>
      <c r="P19" s="17">
        <v>0.9</v>
      </c>
    </row>
    <row r="20" spans="1:16" x14ac:dyDescent="0.3">
      <c r="A20" s="87"/>
      <c r="B20" s="15">
        <v>300</v>
      </c>
      <c r="C20" s="16" t="s">
        <v>74</v>
      </c>
      <c r="D20" s="17">
        <v>40</v>
      </c>
      <c r="E20" s="17">
        <v>5.0999999999999996</v>
      </c>
      <c r="F20" s="17">
        <v>2.2999999999999998</v>
      </c>
      <c r="G20" s="17">
        <v>0.3</v>
      </c>
      <c r="H20" s="17">
        <v>63</v>
      </c>
      <c r="I20" s="17"/>
      <c r="J20" s="17"/>
      <c r="K20" s="17"/>
      <c r="L20" s="17"/>
      <c r="M20" s="17">
        <v>22</v>
      </c>
      <c r="N20" s="17"/>
      <c r="O20" s="17">
        <v>5</v>
      </c>
      <c r="P20" s="17">
        <v>1</v>
      </c>
    </row>
    <row r="21" spans="1:16" x14ac:dyDescent="0.3">
      <c r="A21" s="89"/>
      <c r="B21" s="15"/>
      <c r="C21" s="16"/>
      <c r="D21" s="25"/>
      <c r="E21" s="18"/>
      <c r="F21" s="17"/>
      <c r="G21" s="17"/>
      <c r="H21" s="18"/>
      <c r="I21" s="17"/>
      <c r="J21" s="17"/>
      <c r="K21" s="17"/>
      <c r="L21" s="17"/>
      <c r="M21" s="18"/>
      <c r="N21" s="17"/>
      <c r="O21" s="18"/>
      <c r="P21" s="18"/>
    </row>
    <row r="22" spans="1:16" x14ac:dyDescent="0.3">
      <c r="A22" s="87" t="s">
        <v>25</v>
      </c>
      <c r="B22" s="19"/>
      <c r="C22" s="20" t="s">
        <v>20</v>
      </c>
      <c r="D22" s="82">
        <f t="shared" ref="D22:P22" si="2">SUM(D17:D21)</f>
        <v>555</v>
      </c>
      <c r="E22" s="82">
        <f t="shared" si="2"/>
        <v>20.399999999999999</v>
      </c>
      <c r="F22" s="82">
        <f t="shared" si="2"/>
        <v>20.7</v>
      </c>
      <c r="G22" s="82">
        <f t="shared" si="2"/>
        <v>69.5</v>
      </c>
      <c r="H22" s="82">
        <f t="shared" si="2"/>
        <v>552.6</v>
      </c>
      <c r="I22" s="82">
        <f t="shared" si="2"/>
        <v>0.25</v>
      </c>
      <c r="J22" s="82">
        <f t="shared" si="2"/>
        <v>13.530000000000001</v>
      </c>
      <c r="K22" s="82">
        <f t="shared" si="2"/>
        <v>0.1</v>
      </c>
      <c r="L22" s="82">
        <f t="shared" si="2"/>
        <v>0</v>
      </c>
      <c r="M22" s="82">
        <f t="shared" si="2"/>
        <v>442.58</v>
      </c>
      <c r="N22" s="82">
        <f t="shared" si="2"/>
        <v>153.19999999999999</v>
      </c>
      <c r="O22" s="82">
        <f t="shared" si="2"/>
        <v>81.099999999999994</v>
      </c>
      <c r="P22" s="82">
        <f t="shared" si="2"/>
        <v>4.2799999999999994</v>
      </c>
    </row>
    <row r="23" spans="1:16" x14ac:dyDescent="0.3">
      <c r="A23" s="87"/>
      <c r="B23" s="15">
        <v>132</v>
      </c>
      <c r="C23" s="16" t="s">
        <v>82</v>
      </c>
      <c r="D23" s="17">
        <v>260</v>
      </c>
      <c r="E23" s="17">
        <v>2.7</v>
      </c>
      <c r="F23" s="17">
        <v>4.5</v>
      </c>
      <c r="G23" s="17">
        <v>17.2</v>
      </c>
      <c r="H23" s="18">
        <v>120</v>
      </c>
      <c r="I23" s="18"/>
      <c r="J23" s="18">
        <v>2.5</v>
      </c>
      <c r="K23" s="18"/>
      <c r="L23" s="18"/>
      <c r="M23" s="18"/>
      <c r="N23" s="18"/>
      <c r="O23" s="18"/>
      <c r="P23" s="18"/>
    </row>
    <row r="24" spans="1:16" x14ac:dyDescent="0.3">
      <c r="A24" s="87"/>
      <c r="B24" s="15">
        <v>312</v>
      </c>
      <c r="C24" s="16" t="s">
        <v>39</v>
      </c>
      <c r="D24" s="17">
        <v>180</v>
      </c>
      <c r="E24" s="17">
        <v>4.21</v>
      </c>
      <c r="F24" s="17">
        <v>30.08</v>
      </c>
      <c r="G24" s="18">
        <v>6.82</v>
      </c>
      <c r="H24" s="18">
        <v>312.23</v>
      </c>
      <c r="I24" s="17">
        <v>0.05</v>
      </c>
      <c r="J24" s="17">
        <v>1.82</v>
      </c>
      <c r="K24" s="17">
        <v>0.32</v>
      </c>
      <c r="L24" s="17"/>
      <c r="M24" s="17">
        <v>204.46</v>
      </c>
      <c r="N24" s="17">
        <v>131.97999999999999</v>
      </c>
      <c r="O24" s="18">
        <v>19.98</v>
      </c>
      <c r="P24" s="17">
        <v>0.45</v>
      </c>
    </row>
    <row r="25" spans="1:16" x14ac:dyDescent="0.3">
      <c r="A25" s="87"/>
      <c r="B25" s="15">
        <v>299</v>
      </c>
      <c r="C25" s="16" t="s">
        <v>108</v>
      </c>
      <c r="D25" s="17">
        <v>100</v>
      </c>
      <c r="E25" s="17">
        <v>12.5</v>
      </c>
      <c r="F25" s="17">
        <v>7.8</v>
      </c>
      <c r="G25" s="17">
        <v>4.8</v>
      </c>
      <c r="H25" s="17">
        <v>219.2</v>
      </c>
      <c r="I25" s="17"/>
      <c r="J25" s="17">
        <v>0.1</v>
      </c>
      <c r="K25" s="17"/>
      <c r="L25" s="17"/>
      <c r="M25" s="17">
        <v>28.9</v>
      </c>
      <c r="N25" s="17"/>
      <c r="O25" s="17">
        <v>14.2</v>
      </c>
      <c r="P25" s="17">
        <v>0.5</v>
      </c>
    </row>
    <row r="26" spans="1:16" x14ac:dyDescent="0.3">
      <c r="A26" s="87"/>
      <c r="B26" s="15">
        <v>72</v>
      </c>
      <c r="C26" s="16" t="s">
        <v>37</v>
      </c>
      <c r="D26" s="17">
        <v>200</v>
      </c>
      <c r="E26" s="17"/>
      <c r="F26" s="17"/>
      <c r="G26" s="18">
        <v>6</v>
      </c>
      <c r="H26" s="18">
        <v>80</v>
      </c>
      <c r="I26" s="17">
        <v>23</v>
      </c>
      <c r="J26" s="17"/>
      <c r="K26" s="17">
        <v>13</v>
      </c>
      <c r="L26" s="17">
        <v>23</v>
      </c>
      <c r="M26" s="18"/>
      <c r="N26" s="17"/>
      <c r="O26" s="18">
        <v>31</v>
      </c>
      <c r="P26" s="17"/>
    </row>
    <row r="27" spans="1:16" x14ac:dyDescent="0.3">
      <c r="A27" s="87"/>
      <c r="B27" s="15"/>
      <c r="C27" s="16" t="s">
        <v>96</v>
      </c>
      <c r="D27" s="17">
        <v>70</v>
      </c>
      <c r="E27" s="17">
        <v>4.62</v>
      </c>
      <c r="F27" s="17">
        <v>0.77</v>
      </c>
      <c r="G27" s="17">
        <v>28.7</v>
      </c>
      <c r="H27" s="18">
        <v>140</v>
      </c>
      <c r="I27" s="18"/>
      <c r="J27" s="18"/>
      <c r="K27" s="18"/>
      <c r="L27" s="18"/>
      <c r="M27" s="18"/>
      <c r="N27" s="17"/>
      <c r="O27" s="17"/>
      <c r="P27" s="17"/>
    </row>
    <row r="28" spans="1:16" x14ac:dyDescent="0.3">
      <c r="A28" s="50"/>
      <c r="B28" s="15"/>
      <c r="C28" s="16"/>
      <c r="D28" s="17"/>
      <c r="E28" s="17"/>
      <c r="F28" s="18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x14ac:dyDescent="0.3">
      <c r="A29" s="51"/>
      <c r="B29" s="19"/>
      <c r="C29" s="27" t="s">
        <v>24</v>
      </c>
      <c r="D29" s="82">
        <f t="shared" ref="D29:P29" si="3">SUM(D23:D27)</f>
        <v>810</v>
      </c>
      <c r="E29" s="82">
        <f t="shared" si="3"/>
        <v>24.03</v>
      </c>
      <c r="F29" s="82">
        <f t="shared" si="3"/>
        <v>43.15</v>
      </c>
      <c r="G29" s="82">
        <f t="shared" si="3"/>
        <v>63.519999999999996</v>
      </c>
      <c r="H29" s="82">
        <f t="shared" si="3"/>
        <v>871.43000000000006</v>
      </c>
      <c r="I29" s="82">
        <f t="shared" si="3"/>
        <v>23.05</v>
      </c>
      <c r="J29" s="82">
        <f t="shared" si="3"/>
        <v>4.42</v>
      </c>
      <c r="K29" s="82">
        <f t="shared" si="3"/>
        <v>13.32</v>
      </c>
      <c r="L29" s="82">
        <f t="shared" si="3"/>
        <v>23</v>
      </c>
      <c r="M29" s="82">
        <f t="shared" si="3"/>
        <v>233.36</v>
      </c>
      <c r="N29" s="82">
        <f t="shared" si="3"/>
        <v>131.97999999999999</v>
      </c>
      <c r="O29" s="82">
        <f t="shared" si="3"/>
        <v>65.180000000000007</v>
      </c>
      <c r="P29" s="82">
        <f t="shared" si="3"/>
        <v>0.95</v>
      </c>
    </row>
    <row r="30" spans="1:16" ht="18" customHeight="1" x14ac:dyDescent="0.3">
      <c r="A30" s="66"/>
      <c r="B30" s="31"/>
      <c r="C30" s="32" t="s">
        <v>27</v>
      </c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3"/>
    </row>
    <row r="31" spans="1:16" ht="15" customHeight="1" x14ac:dyDescent="0.3">
      <c r="A31" s="88" t="s">
        <v>8</v>
      </c>
      <c r="B31" s="15">
        <v>93</v>
      </c>
      <c r="C31" s="16" t="s">
        <v>67</v>
      </c>
      <c r="D31" s="17">
        <v>250</v>
      </c>
      <c r="E31" s="17">
        <v>7.19</v>
      </c>
      <c r="F31" s="17">
        <v>6.51</v>
      </c>
      <c r="G31" s="17">
        <v>23.55</v>
      </c>
      <c r="H31" s="17">
        <v>181.5</v>
      </c>
      <c r="I31" s="17">
        <v>0.11</v>
      </c>
      <c r="J31" s="17">
        <v>1.1399999999999999</v>
      </c>
      <c r="K31" s="17">
        <v>38.25</v>
      </c>
      <c r="L31" s="17"/>
      <c r="M31" s="17">
        <v>202.03</v>
      </c>
      <c r="N31" s="17">
        <v>172.48</v>
      </c>
      <c r="O31" s="17">
        <v>30.18</v>
      </c>
      <c r="P31" s="17">
        <v>0.64</v>
      </c>
    </row>
    <row r="32" spans="1:16" ht="15" customHeight="1" x14ac:dyDescent="0.3">
      <c r="A32" s="87"/>
      <c r="B32" s="15">
        <v>1</v>
      </c>
      <c r="C32" s="16" t="s">
        <v>95</v>
      </c>
      <c r="D32" s="17">
        <v>40</v>
      </c>
      <c r="E32" s="18">
        <v>2.2999999999999998</v>
      </c>
      <c r="F32" s="17">
        <v>8.3000000000000007</v>
      </c>
      <c r="G32" s="18">
        <v>14.5</v>
      </c>
      <c r="H32" s="18">
        <v>142</v>
      </c>
      <c r="I32" s="17"/>
      <c r="J32" s="17"/>
      <c r="K32" s="17"/>
      <c r="L32" s="17"/>
      <c r="M32" s="17"/>
      <c r="N32" s="17"/>
      <c r="O32" s="18"/>
      <c r="P32" s="17"/>
    </row>
    <row r="33" spans="1:16" ht="15" customHeight="1" x14ac:dyDescent="0.3">
      <c r="A33" s="87"/>
      <c r="B33" s="15">
        <v>266</v>
      </c>
      <c r="C33" s="16" t="s">
        <v>40</v>
      </c>
      <c r="D33" s="17">
        <v>200</v>
      </c>
      <c r="E33" s="17">
        <v>2.1</v>
      </c>
      <c r="F33" s="17">
        <v>1.9</v>
      </c>
      <c r="G33" s="17">
        <v>15.5</v>
      </c>
      <c r="H33" s="17">
        <v>88</v>
      </c>
      <c r="I33" s="17"/>
      <c r="J33" s="17">
        <v>0.2</v>
      </c>
      <c r="K33" s="17"/>
      <c r="L33" s="17"/>
      <c r="M33" s="17"/>
      <c r="N33" s="17"/>
      <c r="O33" s="17"/>
      <c r="P33" s="17"/>
    </row>
    <row r="34" spans="1:16" ht="15" customHeight="1" x14ac:dyDescent="0.3">
      <c r="A34" s="87"/>
      <c r="B34" s="15">
        <v>118</v>
      </c>
      <c r="C34" s="16" t="s">
        <v>38</v>
      </c>
      <c r="D34" s="17">
        <v>180</v>
      </c>
      <c r="E34" s="17">
        <v>2.7</v>
      </c>
      <c r="F34" s="17">
        <v>0.9</v>
      </c>
      <c r="G34" s="17">
        <v>37.799999999999997</v>
      </c>
      <c r="H34" s="17">
        <v>172.8</v>
      </c>
      <c r="I34" s="17"/>
      <c r="J34" s="17">
        <v>18</v>
      </c>
      <c r="K34" s="17"/>
      <c r="L34" s="17"/>
      <c r="M34" s="17">
        <v>14.4</v>
      </c>
      <c r="N34" s="17"/>
      <c r="O34" s="17">
        <v>20.6</v>
      </c>
      <c r="P34" s="17">
        <v>1.08</v>
      </c>
    </row>
    <row r="35" spans="1:16" ht="20.399999999999999" customHeight="1" x14ac:dyDescent="0.3">
      <c r="A35" s="89"/>
      <c r="B35" s="19"/>
      <c r="C35" s="20" t="s">
        <v>20</v>
      </c>
      <c r="D35" s="75">
        <f t="shared" ref="D35:P35" si="4">SUM(D31:D34)</f>
        <v>670</v>
      </c>
      <c r="E35" s="75">
        <f t="shared" si="4"/>
        <v>14.29</v>
      </c>
      <c r="F35" s="75">
        <f t="shared" si="4"/>
        <v>17.61</v>
      </c>
      <c r="G35" s="75">
        <f t="shared" si="4"/>
        <v>91.35</v>
      </c>
      <c r="H35" s="75">
        <f t="shared" si="4"/>
        <v>584.29999999999995</v>
      </c>
      <c r="I35" s="75">
        <f t="shared" si="4"/>
        <v>0.11</v>
      </c>
      <c r="J35" s="75">
        <f t="shared" si="4"/>
        <v>19.34</v>
      </c>
      <c r="K35" s="75">
        <f t="shared" si="4"/>
        <v>38.25</v>
      </c>
      <c r="L35" s="75">
        <f t="shared" si="4"/>
        <v>0</v>
      </c>
      <c r="M35" s="75">
        <f t="shared" si="4"/>
        <v>216.43</v>
      </c>
      <c r="N35" s="75">
        <f t="shared" si="4"/>
        <v>172.48</v>
      </c>
      <c r="O35" s="75">
        <f t="shared" si="4"/>
        <v>50.78</v>
      </c>
      <c r="P35" s="75">
        <f t="shared" si="4"/>
        <v>1.7200000000000002</v>
      </c>
    </row>
    <row r="36" spans="1:16" ht="15" customHeight="1" x14ac:dyDescent="0.3">
      <c r="A36" s="87"/>
      <c r="B36" s="15">
        <v>139</v>
      </c>
      <c r="C36" s="16" t="s">
        <v>79</v>
      </c>
      <c r="D36" s="17">
        <v>260</v>
      </c>
      <c r="E36" s="18">
        <v>2.1</v>
      </c>
      <c r="F36" s="18">
        <v>4.5</v>
      </c>
      <c r="G36" s="18">
        <v>8.65</v>
      </c>
      <c r="H36" s="18">
        <v>97</v>
      </c>
      <c r="I36" s="18"/>
      <c r="J36" s="18">
        <v>1.7</v>
      </c>
      <c r="K36" s="18"/>
      <c r="L36" s="18"/>
      <c r="M36" s="18"/>
      <c r="N36" s="18"/>
      <c r="O36" s="18"/>
      <c r="P36" s="18"/>
    </row>
    <row r="37" spans="1:16" ht="15" customHeight="1" x14ac:dyDescent="0.3">
      <c r="A37" s="87"/>
      <c r="B37" s="15">
        <v>290</v>
      </c>
      <c r="C37" s="16" t="s">
        <v>66</v>
      </c>
      <c r="D37" s="17">
        <v>100</v>
      </c>
      <c r="E37" s="17">
        <v>12.75</v>
      </c>
      <c r="F37" s="17">
        <v>22.45</v>
      </c>
      <c r="G37" s="17">
        <v>1.4</v>
      </c>
      <c r="H37" s="18">
        <v>258.33999999999997</v>
      </c>
      <c r="I37" s="18">
        <v>0.05</v>
      </c>
      <c r="J37" s="18">
        <v>1.43</v>
      </c>
      <c r="K37" s="18">
        <v>0.16</v>
      </c>
      <c r="L37" s="18"/>
      <c r="M37" s="18">
        <v>45.24</v>
      </c>
      <c r="N37" s="18"/>
      <c r="O37" s="18">
        <v>20.02</v>
      </c>
      <c r="P37" s="18">
        <v>2.14</v>
      </c>
    </row>
    <row r="38" spans="1:16" ht="15" customHeight="1" x14ac:dyDescent="0.3">
      <c r="A38" s="87"/>
      <c r="B38" s="15">
        <v>202</v>
      </c>
      <c r="C38" s="16" t="s">
        <v>36</v>
      </c>
      <c r="D38" s="17">
        <v>180</v>
      </c>
      <c r="E38" s="17">
        <v>6.96</v>
      </c>
      <c r="F38" s="17">
        <v>2.76</v>
      </c>
      <c r="G38" s="17">
        <v>45.96</v>
      </c>
      <c r="H38" s="18">
        <v>273.60000000000002</v>
      </c>
      <c r="I38" s="18"/>
      <c r="J38" s="18"/>
      <c r="K38" s="18"/>
      <c r="L38" s="18"/>
      <c r="M38" s="18">
        <v>20.76</v>
      </c>
      <c r="N38" s="18"/>
      <c r="O38" s="18"/>
      <c r="P38" s="18">
        <v>5.52</v>
      </c>
    </row>
    <row r="39" spans="1:16" ht="15" customHeight="1" x14ac:dyDescent="0.3">
      <c r="A39" s="87"/>
      <c r="B39" s="15">
        <v>494</v>
      </c>
      <c r="C39" s="16" t="s">
        <v>70</v>
      </c>
      <c r="D39" s="17">
        <v>200</v>
      </c>
      <c r="E39" s="17">
        <v>0.3</v>
      </c>
      <c r="F39" s="17">
        <v>0.01</v>
      </c>
      <c r="G39" s="17">
        <v>17.5</v>
      </c>
      <c r="H39" s="17">
        <v>72</v>
      </c>
      <c r="I39" s="17"/>
      <c r="J39" s="17">
        <v>0.05</v>
      </c>
      <c r="K39" s="17"/>
      <c r="L39" s="17"/>
      <c r="M39" s="17">
        <v>0.3</v>
      </c>
      <c r="N39" s="17"/>
      <c r="O39" s="17">
        <v>4.3</v>
      </c>
      <c r="P39" s="17">
        <v>0.7</v>
      </c>
    </row>
    <row r="40" spans="1:16" ht="15" customHeight="1" x14ac:dyDescent="0.3">
      <c r="A40" s="87"/>
      <c r="B40" s="15"/>
      <c r="C40" s="16" t="s">
        <v>96</v>
      </c>
      <c r="D40" s="17">
        <v>70</v>
      </c>
      <c r="E40" s="17">
        <v>4.62</v>
      </c>
      <c r="F40" s="18">
        <v>0.77</v>
      </c>
      <c r="G40" s="17">
        <v>28.7</v>
      </c>
      <c r="H40" s="17">
        <v>140</v>
      </c>
      <c r="I40" s="17"/>
      <c r="J40" s="17"/>
      <c r="K40" s="17"/>
      <c r="L40" s="17"/>
      <c r="M40" s="17"/>
      <c r="N40" s="17"/>
      <c r="O40" s="17"/>
      <c r="P40" s="17"/>
    </row>
    <row r="41" spans="1:16" ht="15" customHeight="1" x14ac:dyDescent="0.3">
      <c r="A41" s="87"/>
      <c r="B41" s="15"/>
      <c r="C41" s="16"/>
      <c r="D41" s="17"/>
      <c r="E41" s="17"/>
      <c r="F41" s="18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t="15" customHeight="1" x14ac:dyDescent="0.3">
      <c r="A42" s="89"/>
      <c r="B42" s="19"/>
      <c r="C42" s="27" t="s">
        <v>24</v>
      </c>
      <c r="D42" s="75">
        <f t="shared" ref="D42:P42" si="5">SUM(D36:D40)</f>
        <v>810</v>
      </c>
      <c r="E42" s="30">
        <f t="shared" si="5"/>
        <v>26.73</v>
      </c>
      <c r="F42" s="30">
        <f t="shared" si="5"/>
        <v>30.490000000000002</v>
      </c>
      <c r="G42" s="30">
        <f t="shared" si="5"/>
        <v>102.21000000000001</v>
      </c>
      <c r="H42" s="30">
        <f t="shared" si="5"/>
        <v>840.94</v>
      </c>
      <c r="I42" s="30">
        <f t="shared" si="5"/>
        <v>0.05</v>
      </c>
      <c r="J42" s="30">
        <f t="shared" si="5"/>
        <v>3.1799999999999997</v>
      </c>
      <c r="K42" s="30">
        <f t="shared" si="5"/>
        <v>0.16</v>
      </c>
      <c r="L42" s="30">
        <f t="shared" si="5"/>
        <v>0</v>
      </c>
      <c r="M42" s="30">
        <f t="shared" si="5"/>
        <v>66.3</v>
      </c>
      <c r="N42" s="30">
        <f t="shared" si="5"/>
        <v>0</v>
      </c>
      <c r="O42" s="30">
        <f t="shared" si="5"/>
        <v>24.32</v>
      </c>
      <c r="P42" s="30">
        <f t="shared" si="5"/>
        <v>8.36</v>
      </c>
    </row>
    <row r="43" spans="1:16" ht="15" customHeight="1" x14ac:dyDescent="0.3">
      <c r="A43" s="66"/>
      <c r="B43" s="31"/>
      <c r="C43" s="32" t="s">
        <v>28</v>
      </c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3"/>
    </row>
    <row r="44" spans="1:16" ht="15" customHeight="1" x14ac:dyDescent="0.3">
      <c r="A44" s="87" t="s">
        <v>8</v>
      </c>
      <c r="B44" s="15">
        <v>390</v>
      </c>
      <c r="C44" s="29" t="s">
        <v>80</v>
      </c>
      <c r="D44" s="17">
        <v>257</v>
      </c>
      <c r="E44" s="17">
        <v>7.8</v>
      </c>
      <c r="F44" s="17">
        <v>7.6</v>
      </c>
      <c r="G44" s="17">
        <v>24.6</v>
      </c>
      <c r="H44" s="18">
        <v>198.3</v>
      </c>
      <c r="I44" s="17">
        <v>0.1</v>
      </c>
      <c r="J44" s="17">
        <v>1.36</v>
      </c>
      <c r="K44" s="17">
        <v>45.9</v>
      </c>
      <c r="L44" s="17"/>
      <c r="M44" s="17">
        <v>240.21</v>
      </c>
      <c r="N44" s="17">
        <v>195.06</v>
      </c>
      <c r="O44" s="17">
        <v>29.4</v>
      </c>
      <c r="P44" s="17">
        <v>0.38</v>
      </c>
    </row>
    <row r="45" spans="1:16" ht="15" customHeight="1" x14ac:dyDescent="0.3">
      <c r="A45" s="87"/>
      <c r="B45" s="15">
        <v>1</v>
      </c>
      <c r="C45" s="29" t="s">
        <v>95</v>
      </c>
      <c r="D45" s="17">
        <v>40</v>
      </c>
      <c r="E45" s="17">
        <v>2.2999999999999998</v>
      </c>
      <c r="F45" s="17">
        <v>8.3000000000000007</v>
      </c>
      <c r="G45" s="17">
        <v>14.5</v>
      </c>
      <c r="H45" s="18">
        <v>142</v>
      </c>
      <c r="I45" s="17"/>
      <c r="J45" s="17"/>
      <c r="K45" s="17"/>
      <c r="L45" s="17"/>
      <c r="M45" s="17"/>
      <c r="N45" s="17"/>
      <c r="O45" s="17"/>
      <c r="P45" s="17"/>
    </row>
    <row r="46" spans="1:16" ht="15" customHeight="1" x14ac:dyDescent="0.3">
      <c r="A46" s="87"/>
      <c r="B46" s="15">
        <v>692</v>
      </c>
      <c r="C46" s="16" t="s">
        <v>35</v>
      </c>
      <c r="D46" s="17">
        <v>200</v>
      </c>
      <c r="E46" s="17">
        <v>5.58</v>
      </c>
      <c r="F46" s="26">
        <v>6.38</v>
      </c>
      <c r="G46" s="17">
        <v>39.42</v>
      </c>
      <c r="H46" s="17">
        <v>237.38</v>
      </c>
      <c r="I46" s="17">
        <v>0.04</v>
      </c>
      <c r="J46" s="17">
        <v>1.08</v>
      </c>
      <c r="K46" s="18">
        <v>0.2</v>
      </c>
      <c r="L46" s="17">
        <v>0.06</v>
      </c>
      <c r="M46" s="17">
        <v>98.32</v>
      </c>
      <c r="N46" s="18">
        <v>75</v>
      </c>
      <c r="O46" s="18">
        <v>20</v>
      </c>
      <c r="P46" s="17">
        <v>0.06</v>
      </c>
    </row>
    <row r="47" spans="1:16" ht="15" customHeight="1" x14ac:dyDescent="0.3">
      <c r="A47" s="87"/>
      <c r="B47" s="15">
        <v>403</v>
      </c>
      <c r="C47" s="16" t="s">
        <v>23</v>
      </c>
      <c r="D47" s="17">
        <v>150</v>
      </c>
      <c r="E47" s="17">
        <v>0.6</v>
      </c>
      <c r="F47" s="17">
        <v>0.6</v>
      </c>
      <c r="G47" s="17">
        <v>14.7</v>
      </c>
      <c r="H47" s="17">
        <v>66.599999999999994</v>
      </c>
      <c r="I47" s="17">
        <v>0.05</v>
      </c>
      <c r="J47" s="18">
        <v>15</v>
      </c>
      <c r="K47" s="17"/>
      <c r="L47" s="17"/>
      <c r="M47" s="17">
        <v>24</v>
      </c>
      <c r="N47" s="17"/>
      <c r="O47" s="17">
        <v>13.5</v>
      </c>
      <c r="P47" s="17">
        <v>3.3</v>
      </c>
    </row>
    <row r="48" spans="1:16" ht="15" customHeight="1" x14ac:dyDescent="0.3">
      <c r="A48" s="89"/>
      <c r="B48" s="19"/>
      <c r="C48" s="20" t="s">
        <v>20</v>
      </c>
      <c r="D48" s="75">
        <f t="shared" ref="D48:P48" si="6">SUM(D44:D47)</f>
        <v>647</v>
      </c>
      <c r="E48" s="75">
        <f t="shared" si="6"/>
        <v>16.28</v>
      </c>
      <c r="F48" s="75">
        <f t="shared" si="6"/>
        <v>22.880000000000003</v>
      </c>
      <c r="G48" s="75">
        <f t="shared" si="6"/>
        <v>93.220000000000013</v>
      </c>
      <c r="H48" s="75">
        <f t="shared" si="6"/>
        <v>644.28000000000009</v>
      </c>
      <c r="I48" s="75">
        <f t="shared" si="6"/>
        <v>0.19</v>
      </c>
      <c r="J48" s="75">
        <f t="shared" si="6"/>
        <v>17.440000000000001</v>
      </c>
      <c r="K48" s="75">
        <f t="shared" si="6"/>
        <v>46.1</v>
      </c>
      <c r="L48" s="75">
        <f t="shared" si="6"/>
        <v>0.06</v>
      </c>
      <c r="M48" s="75">
        <f t="shared" si="6"/>
        <v>362.53</v>
      </c>
      <c r="N48" s="75">
        <f t="shared" si="6"/>
        <v>270.06</v>
      </c>
      <c r="O48" s="75">
        <f t="shared" si="6"/>
        <v>62.9</v>
      </c>
      <c r="P48" s="75">
        <f t="shared" si="6"/>
        <v>3.7399999999999998</v>
      </c>
    </row>
    <row r="49" spans="1:16" ht="15" customHeight="1" x14ac:dyDescent="0.3">
      <c r="A49" s="87"/>
      <c r="B49" s="15">
        <v>56</v>
      </c>
      <c r="C49" s="16" t="s">
        <v>84</v>
      </c>
      <c r="D49" s="17">
        <v>267</v>
      </c>
      <c r="E49" s="17">
        <v>3.68</v>
      </c>
      <c r="F49" s="17">
        <v>7.07</v>
      </c>
      <c r="G49" s="17">
        <v>8.58</v>
      </c>
      <c r="H49" s="18">
        <v>118</v>
      </c>
      <c r="I49" s="17">
        <v>0.06</v>
      </c>
      <c r="J49" s="17">
        <v>19.41</v>
      </c>
      <c r="K49" s="17"/>
      <c r="L49" s="17"/>
      <c r="M49" s="17">
        <v>46.81</v>
      </c>
      <c r="N49" s="17"/>
      <c r="O49" s="17"/>
      <c r="P49" s="17">
        <v>0.85</v>
      </c>
    </row>
    <row r="50" spans="1:16" ht="15" customHeight="1" x14ac:dyDescent="0.3">
      <c r="A50" s="87"/>
      <c r="B50" s="15">
        <v>437</v>
      </c>
      <c r="C50" s="16" t="s">
        <v>111</v>
      </c>
      <c r="D50" s="17">
        <v>100</v>
      </c>
      <c r="E50" s="17">
        <v>13.9</v>
      </c>
      <c r="F50" s="17">
        <v>12.5</v>
      </c>
      <c r="G50" s="17">
        <v>3.8</v>
      </c>
      <c r="H50" s="18">
        <v>184</v>
      </c>
      <c r="I50" s="17"/>
      <c r="J50" s="17">
        <v>0.92</v>
      </c>
      <c r="K50" s="17"/>
      <c r="L50" s="17"/>
      <c r="M50" s="17">
        <v>12.82</v>
      </c>
      <c r="N50" s="17"/>
      <c r="O50" s="17">
        <v>17.37</v>
      </c>
      <c r="P50" s="17">
        <v>1.95</v>
      </c>
    </row>
    <row r="51" spans="1:16" ht="15" customHeight="1" x14ac:dyDescent="0.3">
      <c r="A51" s="87"/>
      <c r="B51" s="15">
        <v>386</v>
      </c>
      <c r="C51" s="16" t="s">
        <v>42</v>
      </c>
      <c r="D51" s="17">
        <v>180</v>
      </c>
      <c r="E51" s="17">
        <v>4.32</v>
      </c>
      <c r="F51" s="17">
        <v>4.5599999999999996</v>
      </c>
      <c r="G51" s="17">
        <v>49.44</v>
      </c>
      <c r="H51" s="17">
        <v>291.60000000000002</v>
      </c>
      <c r="I51" s="17">
        <v>0.36</v>
      </c>
      <c r="J51" s="17"/>
      <c r="K51" s="17"/>
      <c r="L51" s="17"/>
      <c r="M51" s="17">
        <v>12.24</v>
      </c>
      <c r="N51" s="17"/>
      <c r="O51" s="17"/>
      <c r="P51" s="17">
        <v>0.24</v>
      </c>
    </row>
    <row r="52" spans="1:16" ht="15" customHeight="1" x14ac:dyDescent="0.3">
      <c r="A52" s="87"/>
      <c r="B52" s="15">
        <v>487</v>
      </c>
      <c r="C52" s="16" t="s">
        <v>43</v>
      </c>
      <c r="D52" s="17">
        <v>200</v>
      </c>
      <c r="E52" s="17">
        <v>0.9</v>
      </c>
      <c r="F52" s="17">
        <v>0.4</v>
      </c>
      <c r="G52" s="18">
        <v>14.2</v>
      </c>
      <c r="H52" s="18">
        <v>120</v>
      </c>
      <c r="I52" s="18">
        <v>0.02</v>
      </c>
      <c r="J52" s="18">
        <v>0.05</v>
      </c>
      <c r="K52" s="18"/>
      <c r="L52" s="18"/>
      <c r="M52" s="18">
        <v>13.5</v>
      </c>
      <c r="N52" s="18"/>
      <c r="O52" s="18">
        <v>11.8</v>
      </c>
      <c r="P52" s="18">
        <v>1.1599999999999999</v>
      </c>
    </row>
    <row r="53" spans="1:16" ht="15" customHeight="1" x14ac:dyDescent="0.3">
      <c r="A53" s="87"/>
      <c r="B53" s="15"/>
      <c r="C53" s="16" t="s">
        <v>96</v>
      </c>
      <c r="D53" s="17">
        <v>70</v>
      </c>
      <c r="E53" s="17">
        <v>4.62</v>
      </c>
      <c r="F53" s="18">
        <v>0.77</v>
      </c>
      <c r="G53" s="17">
        <v>28.7</v>
      </c>
      <c r="H53" s="17">
        <v>140</v>
      </c>
      <c r="I53" s="17"/>
      <c r="J53" s="17"/>
      <c r="K53" s="17"/>
      <c r="L53" s="17"/>
      <c r="M53" s="17"/>
      <c r="N53" s="17"/>
      <c r="O53" s="17"/>
      <c r="P53" s="17"/>
    </row>
    <row r="54" spans="1:16" ht="15" customHeight="1" x14ac:dyDescent="0.3">
      <c r="A54" s="89"/>
      <c r="B54" s="19"/>
      <c r="C54" s="27" t="s">
        <v>24</v>
      </c>
      <c r="D54" s="75">
        <f t="shared" ref="D54:P54" si="7">SUM(D49:D53)</f>
        <v>817</v>
      </c>
      <c r="E54" s="75">
        <f t="shared" si="7"/>
        <v>27.42</v>
      </c>
      <c r="F54" s="75">
        <f t="shared" si="7"/>
        <v>25.299999999999997</v>
      </c>
      <c r="G54" s="75">
        <f t="shared" si="7"/>
        <v>104.72</v>
      </c>
      <c r="H54" s="75">
        <f t="shared" si="7"/>
        <v>853.6</v>
      </c>
      <c r="I54" s="75">
        <f t="shared" si="7"/>
        <v>0.44</v>
      </c>
      <c r="J54" s="75">
        <f t="shared" si="7"/>
        <v>20.380000000000003</v>
      </c>
      <c r="K54" s="75">
        <f t="shared" si="7"/>
        <v>0</v>
      </c>
      <c r="L54" s="75">
        <f t="shared" si="7"/>
        <v>0</v>
      </c>
      <c r="M54" s="75">
        <f t="shared" si="7"/>
        <v>85.37</v>
      </c>
      <c r="N54" s="75">
        <f t="shared" si="7"/>
        <v>0</v>
      </c>
      <c r="O54" s="75">
        <f t="shared" si="7"/>
        <v>29.17</v>
      </c>
      <c r="P54" s="75">
        <f t="shared" si="7"/>
        <v>4.2</v>
      </c>
    </row>
    <row r="55" spans="1:16" ht="15" customHeight="1" x14ac:dyDescent="0.3">
      <c r="A55" s="66"/>
      <c r="B55" s="31"/>
      <c r="C55" s="32" t="s">
        <v>29</v>
      </c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3"/>
    </row>
    <row r="56" spans="1:16" ht="15" customHeight="1" x14ac:dyDescent="0.3">
      <c r="A56" s="87" t="s">
        <v>8</v>
      </c>
      <c r="B56" s="15">
        <v>185</v>
      </c>
      <c r="C56" s="16" t="s">
        <v>77</v>
      </c>
      <c r="D56" s="17">
        <v>257</v>
      </c>
      <c r="E56" s="17">
        <v>9.3000000000000007</v>
      </c>
      <c r="F56" s="17">
        <v>11</v>
      </c>
      <c r="G56" s="17">
        <v>44</v>
      </c>
      <c r="H56" s="17">
        <v>312</v>
      </c>
      <c r="I56" s="17">
        <v>0.22</v>
      </c>
      <c r="J56" s="17">
        <v>0.67</v>
      </c>
      <c r="K56" s="17"/>
      <c r="L56" s="17"/>
      <c r="M56" s="17">
        <v>161.5</v>
      </c>
      <c r="N56" s="17"/>
      <c r="O56" s="17">
        <v>56.17</v>
      </c>
      <c r="P56" s="17">
        <v>1.47</v>
      </c>
    </row>
    <row r="57" spans="1:16" ht="15" customHeight="1" x14ac:dyDescent="0.3">
      <c r="A57" s="87"/>
      <c r="B57" s="15">
        <v>459</v>
      </c>
      <c r="C57" s="16" t="s">
        <v>78</v>
      </c>
      <c r="D57" s="17">
        <v>208</v>
      </c>
      <c r="E57" s="17">
        <v>0.1</v>
      </c>
      <c r="F57" s="17"/>
      <c r="G57" s="17">
        <v>9.3000000000000007</v>
      </c>
      <c r="H57" s="17">
        <v>36.6</v>
      </c>
      <c r="I57" s="17"/>
      <c r="J57" s="17">
        <v>12.8</v>
      </c>
      <c r="K57" s="17">
        <v>0.1</v>
      </c>
      <c r="L57" s="17"/>
      <c r="M57" s="17">
        <v>67.2</v>
      </c>
      <c r="N57" s="17"/>
      <c r="O57" s="17">
        <v>45.8</v>
      </c>
      <c r="P57" s="17">
        <v>0.9</v>
      </c>
    </row>
    <row r="58" spans="1:16" ht="15" customHeight="1" x14ac:dyDescent="0.3">
      <c r="A58" s="87"/>
      <c r="B58" s="15">
        <v>1</v>
      </c>
      <c r="C58" s="16" t="s">
        <v>95</v>
      </c>
      <c r="D58" s="56">
        <v>40</v>
      </c>
      <c r="E58" s="17">
        <v>2.2999999999999998</v>
      </c>
      <c r="F58" s="17">
        <v>8.3000000000000007</v>
      </c>
      <c r="G58" s="17">
        <v>14.5</v>
      </c>
      <c r="H58" s="17">
        <v>142</v>
      </c>
      <c r="I58" s="17"/>
      <c r="J58" s="17"/>
      <c r="K58" s="17"/>
      <c r="L58" s="17"/>
      <c r="M58" s="17"/>
      <c r="N58" s="18"/>
      <c r="O58" s="17"/>
      <c r="P58" s="17"/>
    </row>
    <row r="59" spans="1:16" ht="15" customHeight="1" x14ac:dyDescent="0.3">
      <c r="A59" s="87"/>
      <c r="B59" s="15"/>
      <c r="C59" s="16" t="s">
        <v>41</v>
      </c>
      <c r="D59" s="24">
        <v>125</v>
      </c>
      <c r="E59" s="17">
        <v>3.63</v>
      </c>
      <c r="F59" s="17">
        <v>3.125</v>
      </c>
      <c r="G59" s="17">
        <v>19.875</v>
      </c>
      <c r="H59" s="17">
        <v>122.125</v>
      </c>
      <c r="I59" s="17"/>
      <c r="J59" s="17"/>
      <c r="K59" s="17"/>
      <c r="L59" s="17"/>
      <c r="M59" s="17"/>
      <c r="N59" s="18"/>
      <c r="O59" s="17"/>
      <c r="P59" s="17"/>
    </row>
    <row r="60" spans="1:16" ht="15" customHeight="1" x14ac:dyDescent="0.3">
      <c r="A60" s="87"/>
      <c r="B60" s="19"/>
      <c r="C60" s="20" t="s">
        <v>20</v>
      </c>
      <c r="D60" s="75">
        <f t="shared" ref="D60:P60" si="8">SUM(D56:D59)</f>
        <v>630</v>
      </c>
      <c r="E60" s="75">
        <f t="shared" si="8"/>
        <v>15.329999999999998</v>
      </c>
      <c r="F60" s="67">
        <f t="shared" si="8"/>
        <v>22.425000000000001</v>
      </c>
      <c r="G60" s="67">
        <f t="shared" si="8"/>
        <v>87.674999999999997</v>
      </c>
      <c r="H60" s="67">
        <f t="shared" si="8"/>
        <v>612.72500000000002</v>
      </c>
      <c r="I60" s="75">
        <f t="shared" si="8"/>
        <v>0.22</v>
      </c>
      <c r="J60" s="75">
        <f t="shared" si="8"/>
        <v>13.47</v>
      </c>
      <c r="K60" s="75">
        <f t="shared" si="8"/>
        <v>0.1</v>
      </c>
      <c r="L60" s="75">
        <f t="shared" si="8"/>
        <v>0</v>
      </c>
      <c r="M60" s="75">
        <f t="shared" si="8"/>
        <v>228.7</v>
      </c>
      <c r="N60" s="75">
        <f t="shared" si="8"/>
        <v>0</v>
      </c>
      <c r="O60" s="75">
        <f t="shared" si="8"/>
        <v>101.97</v>
      </c>
      <c r="P60" s="75">
        <f t="shared" si="8"/>
        <v>2.37</v>
      </c>
    </row>
    <row r="61" spans="1:16" ht="15" customHeight="1" x14ac:dyDescent="0.3">
      <c r="A61" s="88" t="s">
        <v>25</v>
      </c>
      <c r="B61" s="15">
        <v>121</v>
      </c>
      <c r="C61" s="16" t="s">
        <v>109</v>
      </c>
      <c r="D61" s="17">
        <v>260</v>
      </c>
      <c r="E61" s="17">
        <v>4.0999999999999996</v>
      </c>
      <c r="F61" s="17">
        <v>6.6</v>
      </c>
      <c r="G61" s="17">
        <v>15.3</v>
      </c>
      <c r="H61" s="18">
        <v>137</v>
      </c>
      <c r="I61" s="17"/>
      <c r="J61" s="18">
        <v>3</v>
      </c>
      <c r="K61" s="17"/>
      <c r="L61" s="17"/>
      <c r="M61" s="17"/>
      <c r="N61" s="17"/>
      <c r="O61" s="17"/>
      <c r="P61" s="17"/>
    </row>
    <row r="62" spans="1:16" ht="28.2" customHeight="1" x14ac:dyDescent="0.3">
      <c r="A62" s="87"/>
      <c r="B62" s="61">
        <v>469</v>
      </c>
      <c r="C62" s="62" t="s">
        <v>116</v>
      </c>
      <c r="D62" s="63">
        <v>170</v>
      </c>
      <c r="E62" s="63">
        <v>27.84</v>
      </c>
      <c r="F62" s="63">
        <v>18</v>
      </c>
      <c r="G62" s="64">
        <v>32.4</v>
      </c>
      <c r="H62" s="64">
        <v>279.60000000000002</v>
      </c>
      <c r="I62" s="63">
        <v>0.09</v>
      </c>
      <c r="J62" s="63">
        <v>0.74</v>
      </c>
      <c r="K62" s="63">
        <v>0.33</v>
      </c>
      <c r="L62" s="63">
        <v>0</v>
      </c>
      <c r="M62" s="63">
        <v>226.4</v>
      </c>
      <c r="N62" s="63">
        <v>344.9</v>
      </c>
      <c r="O62" s="64">
        <v>48.9</v>
      </c>
      <c r="P62" s="63">
        <v>0.84</v>
      </c>
    </row>
    <row r="63" spans="1:16" ht="15" customHeight="1" x14ac:dyDescent="0.3">
      <c r="A63" s="87"/>
      <c r="B63" s="15">
        <v>692</v>
      </c>
      <c r="C63" s="16" t="s">
        <v>35</v>
      </c>
      <c r="D63" s="17">
        <v>200</v>
      </c>
      <c r="E63" s="17">
        <v>5.58</v>
      </c>
      <c r="F63" s="17">
        <v>6.38</v>
      </c>
      <c r="G63" s="18">
        <v>39.42</v>
      </c>
      <c r="H63" s="18">
        <v>237.38</v>
      </c>
      <c r="I63" s="17">
        <v>0.04</v>
      </c>
      <c r="J63" s="17">
        <v>1.08</v>
      </c>
      <c r="K63" s="17">
        <v>0.2</v>
      </c>
      <c r="L63" s="17">
        <v>0.06</v>
      </c>
      <c r="M63" s="17">
        <v>98.32</v>
      </c>
      <c r="N63" s="17">
        <v>75</v>
      </c>
      <c r="O63" s="18">
        <v>20</v>
      </c>
      <c r="P63" s="17">
        <v>0.06</v>
      </c>
    </row>
    <row r="64" spans="1:16" ht="15" customHeight="1" x14ac:dyDescent="0.3">
      <c r="A64" s="87"/>
      <c r="B64" s="15"/>
      <c r="C64" s="16" t="s">
        <v>96</v>
      </c>
      <c r="D64" s="17">
        <v>60</v>
      </c>
      <c r="E64" s="17">
        <v>3.96</v>
      </c>
      <c r="F64" s="17">
        <v>0.66</v>
      </c>
      <c r="G64" s="18">
        <v>24.6</v>
      </c>
      <c r="H64" s="18">
        <v>120</v>
      </c>
      <c r="I64" s="18"/>
      <c r="J64" s="18"/>
      <c r="K64" s="18"/>
      <c r="L64" s="18"/>
      <c r="M64" s="17"/>
      <c r="N64" s="17"/>
      <c r="O64" s="17"/>
      <c r="P64" s="17"/>
    </row>
    <row r="65" spans="1:16" ht="15" customHeight="1" x14ac:dyDescent="0.3">
      <c r="A65" s="87"/>
      <c r="B65" s="15"/>
      <c r="C65" s="16" t="s">
        <v>115</v>
      </c>
      <c r="D65" s="17">
        <v>150</v>
      </c>
      <c r="E65" s="17">
        <v>1.35</v>
      </c>
      <c r="F65" s="18">
        <v>0.3</v>
      </c>
      <c r="G65" s="17">
        <v>12.15</v>
      </c>
      <c r="H65" s="17">
        <v>64.5</v>
      </c>
      <c r="I65" s="17"/>
      <c r="J65" s="17">
        <v>18</v>
      </c>
      <c r="K65" s="17"/>
      <c r="L65" s="17"/>
      <c r="M65" s="17">
        <v>14.4</v>
      </c>
      <c r="N65" s="17"/>
      <c r="O65" s="17">
        <v>20.6</v>
      </c>
      <c r="P65" s="17">
        <v>1.08</v>
      </c>
    </row>
    <row r="66" spans="1:16" ht="15" customHeight="1" x14ac:dyDescent="0.3">
      <c r="A66" s="89"/>
      <c r="B66" s="19"/>
      <c r="C66" s="27" t="s">
        <v>24</v>
      </c>
      <c r="D66" s="75">
        <f t="shared" ref="D66:P66" si="9">SUM(D61:D65)</f>
        <v>840</v>
      </c>
      <c r="E66" s="75">
        <f t="shared" si="9"/>
        <v>42.83</v>
      </c>
      <c r="F66" s="75">
        <f t="shared" si="9"/>
        <v>31.94</v>
      </c>
      <c r="G66" s="75">
        <f t="shared" si="9"/>
        <v>123.87</v>
      </c>
      <c r="H66" s="75">
        <f t="shared" si="9"/>
        <v>838.48</v>
      </c>
      <c r="I66" s="75">
        <f t="shared" si="9"/>
        <v>0.13</v>
      </c>
      <c r="J66" s="75">
        <f t="shared" si="9"/>
        <v>22.82</v>
      </c>
      <c r="K66" s="75">
        <f t="shared" si="9"/>
        <v>0.53</v>
      </c>
      <c r="L66" s="75">
        <f t="shared" si="9"/>
        <v>0.06</v>
      </c>
      <c r="M66" s="75">
        <f t="shared" si="9"/>
        <v>339.12</v>
      </c>
      <c r="N66" s="75">
        <f t="shared" si="9"/>
        <v>419.9</v>
      </c>
      <c r="O66" s="75">
        <f t="shared" si="9"/>
        <v>89.5</v>
      </c>
      <c r="P66" s="75">
        <f t="shared" si="9"/>
        <v>1.98</v>
      </c>
    </row>
    <row r="67" spans="1:16" s="2" customFormat="1" ht="19.2" customHeight="1" x14ac:dyDescent="0.3">
      <c r="A67" s="66"/>
      <c r="B67" s="31"/>
      <c r="C67" s="32" t="s">
        <v>30</v>
      </c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3"/>
    </row>
    <row r="68" spans="1:16" s="2" customFormat="1" x14ac:dyDescent="0.3">
      <c r="A68" s="88" t="s">
        <v>8</v>
      </c>
      <c r="B68" s="15">
        <v>268</v>
      </c>
      <c r="C68" s="16" t="s">
        <v>44</v>
      </c>
      <c r="D68" s="17">
        <v>150</v>
      </c>
      <c r="E68" s="17">
        <v>14</v>
      </c>
      <c r="F68" s="17">
        <v>21.2</v>
      </c>
      <c r="G68" s="17">
        <v>3.5</v>
      </c>
      <c r="H68" s="17">
        <v>260</v>
      </c>
      <c r="I68" s="17">
        <v>7.0000000000000007E-2</v>
      </c>
      <c r="J68" s="17">
        <v>0.5</v>
      </c>
      <c r="K68" s="17">
        <v>0.31</v>
      </c>
      <c r="L68" s="17">
        <v>1.2</v>
      </c>
      <c r="M68" s="17">
        <v>125</v>
      </c>
      <c r="N68" s="17">
        <v>242.5</v>
      </c>
      <c r="O68" s="17">
        <v>20</v>
      </c>
      <c r="P68" s="17">
        <v>2.6</v>
      </c>
    </row>
    <row r="69" spans="1:16" s="2" customFormat="1" x14ac:dyDescent="0.3">
      <c r="A69" s="87"/>
      <c r="B69" s="15">
        <v>459</v>
      </c>
      <c r="C69" s="16" t="s">
        <v>78</v>
      </c>
      <c r="D69" s="17">
        <v>208</v>
      </c>
      <c r="E69" s="17">
        <v>0.1</v>
      </c>
      <c r="F69" s="17"/>
      <c r="G69" s="17">
        <v>9.3000000000000007</v>
      </c>
      <c r="H69" s="17">
        <v>36.6</v>
      </c>
      <c r="I69" s="17"/>
      <c r="J69" s="17">
        <v>12.8</v>
      </c>
      <c r="K69" s="17">
        <v>0.1</v>
      </c>
      <c r="L69" s="17"/>
      <c r="M69" s="17">
        <v>67.2</v>
      </c>
      <c r="N69" s="17"/>
      <c r="O69" s="17">
        <v>45.8</v>
      </c>
      <c r="P69" s="17">
        <v>0.9</v>
      </c>
    </row>
    <row r="70" spans="1:16" s="2" customFormat="1" x14ac:dyDescent="0.3">
      <c r="A70" s="87"/>
      <c r="B70" s="15">
        <v>403</v>
      </c>
      <c r="C70" s="16" t="s">
        <v>23</v>
      </c>
      <c r="D70" s="56">
        <v>150</v>
      </c>
      <c r="E70" s="17">
        <v>0.6</v>
      </c>
      <c r="F70" s="17">
        <v>0.6</v>
      </c>
      <c r="G70" s="17">
        <v>14.7</v>
      </c>
      <c r="H70" s="17">
        <v>66.599999999999994</v>
      </c>
      <c r="I70" s="17">
        <v>0.05</v>
      </c>
      <c r="J70" s="17">
        <v>15</v>
      </c>
      <c r="K70" s="17"/>
      <c r="L70" s="17"/>
      <c r="M70" s="17">
        <v>24</v>
      </c>
      <c r="N70" s="18"/>
      <c r="O70" s="17">
        <v>13.5</v>
      </c>
      <c r="P70" s="17">
        <v>3.3</v>
      </c>
    </row>
    <row r="71" spans="1:16" s="2" customFormat="1" x14ac:dyDescent="0.3">
      <c r="A71" s="87"/>
      <c r="B71" s="15">
        <v>2</v>
      </c>
      <c r="C71" s="16" t="s">
        <v>103</v>
      </c>
      <c r="D71" s="56">
        <v>85</v>
      </c>
      <c r="E71" s="17">
        <v>2.4</v>
      </c>
      <c r="F71" s="17">
        <v>11.2</v>
      </c>
      <c r="G71" s="17">
        <v>37</v>
      </c>
      <c r="H71" s="17">
        <v>258</v>
      </c>
      <c r="I71" s="17">
        <v>0.04</v>
      </c>
      <c r="J71" s="17">
        <v>0.08</v>
      </c>
      <c r="K71" s="17"/>
      <c r="L71" s="17"/>
      <c r="M71" s="17">
        <v>12.58</v>
      </c>
      <c r="N71" s="18"/>
      <c r="O71" s="17">
        <v>11.05</v>
      </c>
      <c r="P71" s="17">
        <v>1</v>
      </c>
    </row>
    <row r="72" spans="1:16" s="2" customFormat="1" x14ac:dyDescent="0.3">
      <c r="A72" s="89"/>
      <c r="B72" s="19"/>
      <c r="C72" s="20" t="s">
        <v>20</v>
      </c>
      <c r="D72" s="75">
        <f t="shared" ref="D72:K72" si="10">SUM(D68:D71)</f>
        <v>593</v>
      </c>
      <c r="E72" s="75">
        <f t="shared" si="10"/>
        <v>17.099999999999998</v>
      </c>
      <c r="F72" s="75">
        <f t="shared" si="10"/>
        <v>33</v>
      </c>
      <c r="G72" s="75">
        <f t="shared" si="10"/>
        <v>64.5</v>
      </c>
      <c r="H72" s="68">
        <f t="shared" si="10"/>
        <v>621.20000000000005</v>
      </c>
      <c r="I72" s="75">
        <f t="shared" si="10"/>
        <v>0.16</v>
      </c>
      <c r="J72" s="75">
        <f t="shared" si="10"/>
        <v>28.38</v>
      </c>
      <c r="K72" s="75">
        <f t="shared" si="10"/>
        <v>0.41000000000000003</v>
      </c>
      <c r="L72" s="75"/>
      <c r="M72" s="75">
        <f>SUM(M68:M71)</f>
        <v>228.78</v>
      </c>
      <c r="N72" s="75"/>
      <c r="O72" s="75">
        <f>SUM(O68:O71)</f>
        <v>90.35</v>
      </c>
      <c r="P72" s="75">
        <f>SUM(P68:P71)</f>
        <v>7.8</v>
      </c>
    </row>
    <row r="73" spans="1:16" s="2" customFormat="1" x14ac:dyDescent="0.3">
      <c r="A73" s="87" t="s">
        <v>25</v>
      </c>
      <c r="B73" s="15">
        <v>64</v>
      </c>
      <c r="C73" s="16" t="s">
        <v>104</v>
      </c>
      <c r="D73" s="17">
        <v>250</v>
      </c>
      <c r="E73" s="17">
        <v>8.1</v>
      </c>
      <c r="F73" s="17">
        <v>9.1</v>
      </c>
      <c r="G73" s="18">
        <v>19</v>
      </c>
      <c r="H73" s="18">
        <v>190</v>
      </c>
      <c r="I73" s="17"/>
      <c r="J73" s="17">
        <v>0.2</v>
      </c>
      <c r="K73" s="17"/>
      <c r="L73" s="17"/>
      <c r="M73" s="17"/>
      <c r="N73" s="17"/>
      <c r="O73" s="17"/>
      <c r="P73" s="17"/>
    </row>
    <row r="74" spans="1:16" s="2" customFormat="1" x14ac:dyDescent="0.3">
      <c r="A74" s="87"/>
      <c r="B74" s="15">
        <v>350</v>
      </c>
      <c r="C74" s="16" t="s">
        <v>72</v>
      </c>
      <c r="D74" s="17">
        <v>100</v>
      </c>
      <c r="E74" s="17">
        <v>12.9</v>
      </c>
      <c r="F74" s="17">
        <v>10.8</v>
      </c>
      <c r="G74" s="17">
        <v>9.1</v>
      </c>
      <c r="H74" s="18">
        <v>220</v>
      </c>
      <c r="I74" s="17"/>
      <c r="J74" s="17">
        <v>3</v>
      </c>
      <c r="K74" s="17"/>
      <c r="L74" s="17"/>
      <c r="M74" s="17">
        <v>19.899999999999999</v>
      </c>
      <c r="N74" s="17"/>
      <c r="O74" s="17">
        <v>28.6</v>
      </c>
      <c r="P74" s="17">
        <v>2.1</v>
      </c>
    </row>
    <row r="75" spans="1:16" s="2" customFormat="1" x14ac:dyDescent="0.3">
      <c r="A75" s="87"/>
      <c r="B75" s="46">
        <v>256</v>
      </c>
      <c r="C75" s="47" t="s">
        <v>21</v>
      </c>
      <c r="D75" s="48">
        <v>180</v>
      </c>
      <c r="E75" s="48">
        <v>6.36</v>
      </c>
      <c r="F75" s="48">
        <v>3.6</v>
      </c>
      <c r="G75" s="48">
        <v>40.92</v>
      </c>
      <c r="H75" s="49">
        <v>227.88</v>
      </c>
      <c r="I75" s="49">
        <v>0.12</v>
      </c>
      <c r="J75" s="49"/>
      <c r="K75" s="49">
        <v>10.8</v>
      </c>
      <c r="L75" s="49"/>
      <c r="M75" s="49">
        <v>15</v>
      </c>
      <c r="N75" s="48"/>
      <c r="O75" s="48">
        <v>8.76</v>
      </c>
      <c r="P75" s="48">
        <v>0.84</v>
      </c>
    </row>
    <row r="76" spans="1:16" s="2" customFormat="1" x14ac:dyDescent="0.3">
      <c r="A76" s="87"/>
      <c r="B76" s="15">
        <v>72</v>
      </c>
      <c r="C76" s="16" t="s">
        <v>37</v>
      </c>
      <c r="D76" s="17">
        <v>200</v>
      </c>
      <c r="E76" s="17"/>
      <c r="F76" s="18"/>
      <c r="G76" s="17">
        <v>6</v>
      </c>
      <c r="H76" s="17">
        <v>80</v>
      </c>
      <c r="I76" s="17">
        <v>23</v>
      </c>
      <c r="J76" s="17"/>
      <c r="K76" s="17">
        <v>13</v>
      </c>
      <c r="L76" s="17">
        <v>13</v>
      </c>
      <c r="M76" s="17"/>
      <c r="N76" s="17"/>
      <c r="O76" s="17"/>
      <c r="P76" s="17"/>
    </row>
    <row r="77" spans="1:16" s="2" customFormat="1" x14ac:dyDescent="0.3">
      <c r="A77" s="87"/>
      <c r="B77" s="15"/>
      <c r="C77" s="16" t="s">
        <v>96</v>
      </c>
      <c r="D77" s="17">
        <v>70</v>
      </c>
      <c r="E77" s="17">
        <v>4.62</v>
      </c>
      <c r="F77" s="18">
        <v>0.77</v>
      </c>
      <c r="G77" s="17">
        <v>28.7</v>
      </c>
      <c r="H77" s="17">
        <v>140</v>
      </c>
      <c r="I77" s="17"/>
      <c r="J77" s="17"/>
      <c r="K77" s="17"/>
      <c r="L77" s="17"/>
      <c r="M77" s="17"/>
      <c r="N77" s="17"/>
      <c r="O77" s="17"/>
      <c r="P77" s="17"/>
    </row>
    <row r="78" spans="1:16" s="2" customFormat="1" x14ac:dyDescent="0.3">
      <c r="A78" s="89"/>
      <c r="B78" s="19"/>
      <c r="C78" s="27" t="s">
        <v>24</v>
      </c>
      <c r="D78" s="75">
        <f t="shared" ref="D78:P78" si="11">SUM(D73:D77)</f>
        <v>800</v>
      </c>
      <c r="E78" s="75">
        <f t="shared" si="11"/>
        <v>31.98</v>
      </c>
      <c r="F78" s="75">
        <f t="shared" si="11"/>
        <v>24.27</v>
      </c>
      <c r="G78" s="75">
        <f t="shared" si="11"/>
        <v>103.72000000000001</v>
      </c>
      <c r="H78" s="75">
        <f t="shared" si="11"/>
        <v>857.88</v>
      </c>
      <c r="I78" s="75">
        <f t="shared" si="11"/>
        <v>23.12</v>
      </c>
      <c r="J78" s="75">
        <f t="shared" si="11"/>
        <v>3.2</v>
      </c>
      <c r="K78" s="75">
        <f t="shared" si="11"/>
        <v>23.8</v>
      </c>
      <c r="L78" s="75">
        <f t="shared" si="11"/>
        <v>13</v>
      </c>
      <c r="M78" s="75">
        <f t="shared" si="11"/>
        <v>34.9</v>
      </c>
      <c r="N78" s="75">
        <f t="shared" si="11"/>
        <v>0</v>
      </c>
      <c r="O78" s="75">
        <f t="shared" si="11"/>
        <v>37.36</v>
      </c>
      <c r="P78" s="75">
        <f t="shared" si="11"/>
        <v>2.94</v>
      </c>
    </row>
    <row r="79" spans="1:16" s="2" customFormat="1" x14ac:dyDescent="0.3">
      <c r="A79" s="51"/>
      <c r="B79" s="53"/>
      <c r="C79" s="54" t="s">
        <v>31</v>
      </c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5"/>
    </row>
    <row r="80" spans="1:16" s="2" customFormat="1" x14ac:dyDescent="0.3">
      <c r="A80" s="87" t="s">
        <v>8</v>
      </c>
      <c r="B80" s="15">
        <v>184</v>
      </c>
      <c r="C80" s="16" t="s">
        <v>85</v>
      </c>
      <c r="D80" s="17">
        <v>257</v>
      </c>
      <c r="E80" s="17">
        <v>9.1999999999999993</v>
      </c>
      <c r="F80" s="17">
        <v>12.8</v>
      </c>
      <c r="G80" s="17">
        <v>44.3</v>
      </c>
      <c r="H80" s="17">
        <v>329</v>
      </c>
      <c r="I80" s="17">
        <v>0.1</v>
      </c>
      <c r="J80" s="17">
        <v>1.18</v>
      </c>
      <c r="K80" s="17"/>
      <c r="L80" s="17"/>
      <c r="M80" s="17">
        <v>267.27999999999997</v>
      </c>
      <c r="N80" s="26"/>
      <c r="O80" s="17"/>
      <c r="P80" s="17">
        <v>0.63</v>
      </c>
    </row>
    <row r="81" spans="1:16" s="2" customFormat="1" x14ac:dyDescent="0.3">
      <c r="A81" s="87"/>
      <c r="B81" s="15">
        <v>457</v>
      </c>
      <c r="C81" s="16" t="s">
        <v>71</v>
      </c>
      <c r="D81" s="17">
        <v>200</v>
      </c>
      <c r="E81" s="17">
        <v>0.1</v>
      </c>
      <c r="F81" s="17">
        <v>3.09</v>
      </c>
      <c r="G81" s="17">
        <v>9.8000000000000007</v>
      </c>
      <c r="H81" s="18">
        <v>38</v>
      </c>
      <c r="I81" s="17"/>
      <c r="J81" s="17"/>
      <c r="K81" s="17"/>
      <c r="L81" s="17"/>
      <c r="M81" s="17">
        <v>0.3</v>
      </c>
      <c r="N81" s="17"/>
      <c r="O81" s="17">
        <v>4.2</v>
      </c>
      <c r="P81" s="17">
        <v>0.7</v>
      </c>
    </row>
    <row r="82" spans="1:16" s="2" customFormat="1" x14ac:dyDescent="0.3">
      <c r="A82" s="87"/>
      <c r="B82" s="15">
        <v>118</v>
      </c>
      <c r="C82" s="16" t="s">
        <v>38</v>
      </c>
      <c r="D82" s="17">
        <v>180</v>
      </c>
      <c r="E82" s="18">
        <v>2.7</v>
      </c>
      <c r="F82" s="17">
        <v>0.9</v>
      </c>
      <c r="G82" s="18">
        <v>37.799999999999997</v>
      </c>
      <c r="H82" s="18">
        <v>172.8</v>
      </c>
      <c r="I82" s="17"/>
      <c r="J82" s="17">
        <v>18</v>
      </c>
      <c r="K82" s="17"/>
      <c r="L82" s="17"/>
      <c r="M82" s="17">
        <v>14.4</v>
      </c>
      <c r="N82" s="17"/>
      <c r="O82" s="18">
        <v>20.6</v>
      </c>
      <c r="P82" s="17">
        <v>1.08</v>
      </c>
    </row>
    <row r="83" spans="1:16" s="2" customFormat="1" x14ac:dyDescent="0.3">
      <c r="A83" s="87"/>
      <c r="B83" s="15"/>
      <c r="C83" s="16" t="s">
        <v>96</v>
      </c>
      <c r="D83" s="56">
        <v>50</v>
      </c>
      <c r="E83" s="17">
        <v>3.8</v>
      </c>
      <c r="F83" s="17">
        <v>0.55000000000000004</v>
      </c>
      <c r="G83" s="17">
        <v>23.8</v>
      </c>
      <c r="H83" s="17">
        <v>118</v>
      </c>
      <c r="I83" s="17"/>
      <c r="J83" s="17"/>
      <c r="K83" s="17"/>
      <c r="L83" s="17"/>
      <c r="M83" s="17"/>
      <c r="N83" s="18"/>
      <c r="O83" s="17"/>
      <c r="P83" s="17"/>
    </row>
    <row r="84" spans="1:16" s="2" customFormat="1" x14ac:dyDescent="0.3">
      <c r="A84" s="89"/>
      <c r="B84" s="19"/>
      <c r="C84" s="20" t="s">
        <v>20</v>
      </c>
      <c r="D84" s="75">
        <f t="shared" ref="D84:P84" si="12">SUM(D80:D83)</f>
        <v>687</v>
      </c>
      <c r="E84" s="75">
        <f t="shared" si="12"/>
        <v>15.8</v>
      </c>
      <c r="F84" s="75">
        <f t="shared" si="12"/>
        <v>17.34</v>
      </c>
      <c r="G84" s="75">
        <f t="shared" si="12"/>
        <v>115.69999999999999</v>
      </c>
      <c r="H84" s="75">
        <f t="shared" si="12"/>
        <v>657.8</v>
      </c>
      <c r="I84" s="75">
        <f t="shared" si="12"/>
        <v>0.1</v>
      </c>
      <c r="J84" s="75">
        <f t="shared" si="12"/>
        <v>19.18</v>
      </c>
      <c r="K84" s="75">
        <f t="shared" si="12"/>
        <v>0</v>
      </c>
      <c r="L84" s="75">
        <f t="shared" si="12"/>
        <v>0</v>
      </c>
      <c r="M84" s="75">
        <f t="shared" si="12"/>
        <v>281.97999999999996</v>
      </c>
      <c r="N84" s="75">
        <f t="shared" si="12"/>
        <v>0</v>
      </c>
      <c r="O84" s="75">
        <f t="shared" si="12"/>
        <v>24.8</v>
      </c>
      <c r="P84" s="75">
        <f t="shared" si="12"/>
        <v>2.41</v>
      </c>
    </row>
    <row r="85" spans="1:16" s="2" customFormat="1" x14ac:dyDescent="0.3">
      <c r="A85" s="87"/>
      <c r="B85" s="15">
        <v>130</v>
      </c>
      <c r="C85" s="16" t="s">
        <v>68</v>
      </c>
      <c r="D85" s="17">
        <v>250</v>
      </c>
      <c r="E85" s="17">
        <v>3.4</v>
      </c>
      <c r="F85" s="17">
        <v>5.5</v>
      </c>
      <c r="G85" s="17">
        <v>23.9</v>
      </c>
      <c r="H85" s="17">
        <v>171.3</v>
      </c>
      <c r="I85" s="17">
        <v>0.1</v>
      </c>
      <c r="J85" s="17">
        <v>6.5</v>
      </c>
      <c r="K85" s="17"/>
      <c r="L85" s="17"/>
      <c r="M85" s="17">
        <v>27.7</v>
      </c>
      <c r="N85" s="17"/>
      <c r="O85" s="17">
        <v>34.6</v>
      </c>
      <c r="P85" s="17">
        <v>1.2</v>
      </c>
    </row>
    <row r="86" spans="1:16" s="2" customFormat="1" ht="24.6" x14ac:dyDescent="0.3">
      <c r="A86" s="87"/>
      <c r="B86" s="15" t="s">
        <v>97</v>
      </c>
      <c r="C86" s="16" t="s">
        <v>98</v>
      </c>
      <c r="D86" s="17">
        <v>100</v>
      </c>
      <c r="E86" s="17">
        <v>18.241</v>
      </c>
      <c r="F86" s="18">
        <v>11.28</v>
      </c>
      <c r="G86" s="18">
        <v>16.056999999999999</v>
      </c>
      <c r="H86" s="17">
        <v>239.94</v>
      </c>
      <c r="I86" s="17">
        <v>0.121</v>
      </c>
      <c r="J86" s="17"/>
      <c r="K86" s="17"/>
      <c r="L86" s="17"/>
      <c r="M86" s="17">
        <v>20.23</v>
      </c>
      <c r="N86" s="17"/>
      <c r="O86" s="17">
        <v>25.03</v>
      </c>
      <c r="P86" s="17">
        <v>1.6919999999999999</v>
      </c>
    </row>
    <row r="87" spans="1:16" s="2" customFormat="1" ht="24.6" x14ac:dyDescent="0.3">
      <c r="A87" s="87"/>
      <c r="B87" s="69">
        <v>102018937</v>
      </c>
      <c r="C87" s="16" t="s">
        <v>107</v>
      </c>
      <c r="D87" s="17">
        <v>200</v>
      </c>
      <c r="E87" s="17">
        <v>3.51</v>
      </c>
      <c r="F87" s="17">
        <v>4.91</v>
      </c>
      <c r="G87" s="17">
        <v>8.06</v>
      </c>
      <c r="H87" s="17">
        <v>206.44</v>
      </c>
      <c r="I87" s="17"/>
      <c r="J87" s="17">
        <v>20.38</v>
      </c>
      <c r="K87" s="17"/>
      <c r="L87" s="17"/>
      <c r="M87" s="17">
        <v>109.19</v>
      </c>
      <c r="N87" s="17"/>
      <c r="O87" s="17">
        <v>23.99</v>
      </c>
      <c r="P87" s="17">
        <v>1.22</v>
      </c>
    </row>
    <row r="88" spans="1:16" s="2" customFormat="1" x14ac:dyDescent="0.3">
      <c r="A88" s="87"/>
      <c r="B88" s="15">
        <v>638</v>
      </c>
      <c r="C88" s="16" t="s">
        <v>73</v>
      </c>
      <c r="D88" s="17">
        <v>200</v>
      </c>
      <c r="E88" s="17">
        <v>0.4</v>
      </c>
      <c r="F88" s="26"/>
      <c r="G88" s="17">
        <v>28.5</v>
      </c>
      <c r="H88" s="17">
        <v>116</v>
      </c>
      <c r="I88" s="17"/>
      <c r="J88" s="17">
        <v>0.1</v>
      </c>
      <c r="K88" s="18"/>
      <c r="L88" s="17"/>
      <c r="M88" s="17"/>
      <c r="N88" s="18"/>
      <c r="O88" s="18"/>
      <c r="P88" s="17"/>
    </row>
    <row r="89" spans="1:16" s="2" customFormat="1" x14ac:dyDescent="0.3">
      <c r="A89" s="87"/>
      <c r="B89" s="15"/>
      <c r="C89" s="16" t="s">
        <v>96</v>
      </c>
      <c r="D89" s="17">
        <v>70</v>
      </c>
      <c r="E89" s="17">
        <v>4.62</v>
      </c>
      <c r="F89" s="18">
        <v>0.77</v>
      </c>
      <c r="G89" s="17">
        <v>28.7</v>
      </c>
      <c r="H89" s="17">
        <v>140</v>
      </c>
      <c r="I89" s="17"/>
      <c r="J89" s="17"/>
      <c r="K89" s="17"/>
      <c r="L89" s="17"/>
      <c r="M89" s="17"/>
      <c r="N89" s="17"/>
      <c r="O89" s="17"/>
      <c r="P89" s="17"/>
    </row>
    <row r="90" spans="1:16" s="2" customFormat="1" x14ac:dyDescent="0.3">
      <c r="A90" s="89"/>
      <c r="B90" s="19"/>
      <c r="C90" s="27" t="s">
        <v>24</v>
      </c>
      <c r="D90" s="75">
        <f>SUM(D85:D89)</f>
        <v>820</v>
      </c>
      <c r="E90" s="82">
        <f>SUM(E85:E89)</f>
        <v>30.170999999999996</v>
      </c>
      <c r="F90" s="82">
        <f>SUM(F85:F89)</f>
        <v>22.46</v>
      </c>
      <c r="G90" s="82">
        <f>SUM(G85:G89)</f>
        <v>105.217</v>
      </c>
      <c r="H90" s="82">
        <f>SUM(H85:H89)</f>
        <v>873.68000000000006</v>
      </c>
      <c r="I90" s="82">
        <f>SUM(I85:I89)</f>
        <v>0.221</v>
      </c>
      <c r="J90" s="82">
        <f>SUM(J85:J89)</f>
        <v>26.98</v>
      </c>
      <c r="K90" s="82">
        <f>SUM(K85:K89)</f>
        <v>0</v>
      </c>
      <c r="L90" s="82">
        <f>SUM(L85:L89)</f>
        <v>0</v>
      </c>
      <c r="M90" s="82">
        <f>SUM(M85:M89)</f>
        <v>157.12</v>
      </c>
      <c r="N90" s="82">
        <f>SUM(N85:N89)</f>
        <v>0</v>
      </c>
      <c r="O90" s="82">
        <f>SUM(O85:O89)</f>
        <v>83.62</v>
      </c>
      <c r="P90" s="82">
        <f>SUM(P85:P89)</f>
        <v>4.1120000000000001</v>
      </c>
    </row>
    <row r="91" spans="1:16" s="2" customFormat="1" x14ac:dyDescent="0.3">
      <c r="A91" s="84"/>
      <c r="B91" s="15"/>
      <c r="C91" s="82" t="s">
        <v>32</v>
      </c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</row>
    <row r="92" spans="1:16" s="2" customFormat="1" x14ac:dyDescent="0.3">
      <c r="A92" s="88" t="s">
        <v>8</v>
      </c>
      <c r="B92" s="15">
        <v>185</v>
      </c>
      <c r="C92" s="16" t="s">
        <v>77</v>
      </c>
      <c r="D92" s="17">
        <v>257</v>
      </c>
      <c r="E92" s="17">
        <v>9.3000000000000007</v>
      </c>
      <c r="F92" s="17">
        <v>11</v>
      </c>
      <c r="G92" s="17">
        <v>44</v>
      </c>
      <c r="H92" s="18">
        <v>312</v>
      </c>
      <c r="I92" s="17">
        <v>0.22</v>
      </c>
      <c r="J92" s="17">
        <v>0.67</v>
      </c>
      <c r="K92" s="17"/>
      <c r="L92" s="17"/>
      <c r="M92" s="17">
        <v>161.5</v>
      </c>
      <c r="N92" s="17"/>
      <c r="O92" s="17">
        <v>56.17</v>
      </c>
      <c r="P92" s="17">
        <v>1.47</v>
      </c>
    </row>
    <row r="93" spans="1:16" s="2" customFormat="1" x14ac:dyDescent="0.3">
      <c r="A93" s="87"/>
      <c r="B93" s="15">
        <v>1</v>
      </c>
      <c r="C93" s="16" t="s">
        <v>95</v>
      </c>
      <c r="D93" s="17">
        <v>40</v>
      </c>
      <c r="E93" s="18">
        <v>2.2999999999999998</v>
      </c>
      <c r="F93" s="17">
        <v>8.3000000000000007</v>
      </c>
      <c r="G93" s="18">
        <v>14.5</v>
      </c>
      <c r="H93" s="18">
        <v>142</v>
      </c>
      <c r="I93" s="17"/>
      <c r="J93" s="17"/>
      <c r="K93" s="17"/>
      <c r="L93" s="17"/>
      <c r="M93" s="17"/>
      <c r="N93" s="17"/>
      <c r="O93" s="18"/>
      <c r="P93" s="17"/>
    </row>
    <row r="94" spans="1:16" s="2" customFormat="1" x14ac:dyDescent="0.3">
      <c r="A94" s="87"/>
      <c r="B94" s="15">
        <v>457</v>
      </c>
      <c r="C94" s="16" t="s">
        <v>71</v>
      </c>
      <c r="D94" s="17">
        <v>200</v>
      </c>
      <c r="E94" s="17">
        <v>0.1</v>
      </c>
      <c r="F94" s="17">
        <v>3.09</v>
      </c>
      <c r="G94" s="17">
        <v>9.8000000000000007</v>
      </c>
      <c r="H94" s="17">
        <v>38</v>
      </c>
      <c r="I94" s="17"/>
      <c r="J94" s="17"/>
      <c r="K94" s="17"/>
      <c r="L94" s="17"/>
      <c r="M94" s="17">
        <v>0.3</v>
      </c>
      <c r="N94" s="17"/>
      <c r="O94" s="17">
        <v>4.2</v>
      </c>
      <c r="P94" s="17">
        <v>0.7</v>
      </c>
    </row>
    <row r="95" spans="1:16" s="2" customFormat="1" x14ac:dyDescent="0.3">
      <c r="A95" s="87"/>
      <c r="B95" s="15"/>
      <c r="C95" s="16" t="s">
        <v>41</v>
      </c>
      <c r="D95" s="17">
        <v>125</v>
      </c>
      <c r="E95" s="17">
        <v>3.63</v>
      </c>
      <c r="F95" s="17">
        <v>3.125</v>
      </c>
      <c r="G95" s="17">
        <v>19.875</v>
      </c>
      <c r="H95" s="17">
        <v>122.125</v>
      </c>
      <c r="I95" s="17"/>
      <c r="J95" s="17"/>
      <c r="K95" s="17"/>
      <c r="L95" s="17"/>
      <c r="M95" s="17"/>
      <c r="N95" s="17"/>
      <c r="O95" s="17"/>
      <c r="P95" s="17"/>
    </row>
    <row r="96" spans="1:16" s="2" customFormat="1" x14ac:dyDescent="0.3">
      <c r="A96" s="89"/>
      <c r="B96" s="19"/>
      <c r="C96" s="20" t="s">
        <v>20</v>
      </c>
      <c r="D96" s="82">
        <f t="shared" ref="D96:P96" si="13">SUM(D92:D95)</f>
        <v>622</v>
      </c>
      <c r="E96" s="82">
        <f t="shared" si="13"/>
        <v>15.330000000000002</v>
      </c>
      <c r="F96" s="82">
        <f t="shared" si="13"/>
        <v>25.515000000000001</v>
      </c>
      <c r="G96" s="82">
        <f t="shared" si="13"/>
        <v>88.174999999999997</v>
      </c>
      <c r="H96" s="30">
        <f t="shared" si="13"/>
        <v>614.125</v>
      </c>
      <c r="I96" s="82">
        <f t="shared" si="13"/>
        <v>0.22</v>
      </c>
      <c r="J96" s="82">
        <f t="shared" si="13"/>
        <v>0.67</v>
      </c>
      <c r="K96" s="82">
        <f t="shared" si="13"/>
        <v>0</v>
      </c>
      <c r="L96" s="82">
        <f t="shared" si="13"/>
        <v>0</v>
      </c>
      <c r="M96" s="82">
        <f t="shared" si="13"/>
        <v>161.80000000000001</v>
      </c>
      <c r="N96" s="82">
        <f t="shared" si="13"/>
        <v>0</v>
      </c>
      <c r="O96" s="82">
        <f t="shared" si="13"/>
        <v>60.370000000000005</v>
      </c>
      <c r="P96" s="82">
        <f t="shared" si="13"/>
        <v>2.17</v>
      </c>
    </row>
    <row r="97" spans="1:16" s="2" customFormat="1" x14ac:dyDescent="0.3">
      <c r="A97" s="87" t="s">
        <v>25</v>
      </c>
      <c r="B97" s="15">
        <v>121</v>
      </c>
      <c r="C97" s="16" t="s">
        <v>109</v>
      </c>
      <c r="D97" s="17">
        <v>260</v>
      </c>
      <c r="E97" s="17">
        <v>4.0999999999999996</v>
      </c>
      <c r="F97" s="17">
        <v>6.6</v>
      </c>
      <c r="G97" s="17">
        <v>15.3</v>
      </c>
      <c r="H97" s="17">
        <v>137</v>
      </c>
      <c r="I97" s="17"/>
      <c r="J97" s="17">
        <v>3</v>
      </c>
      <c r="K97" s="17"/>
      <c r="L97" s="17"/>
      <c r="M97" s="17"/>
      <c r="N97" s="17"/>
      <c r="O97" s="17"/>
      <c r="P97" s="17"/>
    </row>
    <row r="98" spans="1:16" s="2" customFormat="1" x14ac:dyDescent="0.3">
      <c r="A98" s="87"/>
      <c r="B98" s="15">
        <v>261</v>
      </c>
      <c r="C98" s="16" t="s">
        <v>102</v>
      </c>
      <c r="D98" s="17">
        <v>100</v>
      </c>
      <c r="E98" s="17">
        <v>11.43</v>
      </c>
      <c r="F98" s="17">
        <v>15.75</v>
      </c>
      <c r="G98" s="18">
        <v>2.5099999999999998</v>
      </c>
      <c r="H98" s="18">
        <v>197</v>
      </c>
      <c r="I98" s="17">
        <v>0.19</v>
      </c>
      <c r="J98" s="17">
        <v>19.98</v>
      </c>
      <c r="K98" s="17"/>
      <c r="L98" s="17"/>
      <c r="M98" s="18">
        <v>32.869999999999997</v>
      </c>
      <c r="N98" s="17"/>
      <c r="O98" s="18">
        <v>13.51</v>
      </c>
      <c r="P98" s="17">
        <v>5.5</v>
      </c>
    </row>
    <row r="99" spans="1:16" s="2" customFormat="1" x14ac:dyDescent="0.3">
      <c r="A99" s="87"/>
      <c r="B99" s="15">
        <v>386</v>
      </c>
      <c r="C99" s="16" t="s">
        <v>42</v>
      </c>
      <c r="D99" s="17">
        <v>180</v>
      </c>
      <c r="E99" s="17">
        <v>4.32</v>
      </c>
      <c r="F99" s="17">
        <v>4.5599999999999996</v>
      </c>
      <c r="G99" s="17">
        <v>49.44</v>
      </c>
      <c r="H99" s="17">
        <v>291.60000000000002</v>
      </c>
      <c r="I99" s="17">
        <v>0.36</v>
      </c>
      <c r="J99" s="17"/>
      <c r="K99" s="17"/>
      <c r="L99" s="17"/>
      <c r="M99" s="17">
        <v>12.24</v>
      </c>
      <c r="N99" s="17"/>
      <c r="O99" s="17"/>
      <c r="P99" s="17">
        <v>0.24</v>
      </c>
    </row>
    <row r="100" spans="1:16" s="2" customFormat="1" x14ac:dyDescent="0.3">
      <c r="A100" s="87"/>
      <c r="B100" s="15">
        <v>494</v>
      </c>
      <c r="C100" s="16" t="s">
        <v>70</v>
      </c>
      <c r="D100" s="17">
        <v>200</v>
      </c>
      <c r="E100" s="17">
        <v>0.3</v>
      </c>
      <c r="F100" s="17">
        <v>0.01</v>
      </c>
      <c r="G100" s="17">
        <v>17.5</v>
      </c>
      <c r="H100" s="17">
        <v>72</v>
      </c>
      <c r="I100" s="17"/>
      <c r="J100" s="17">
        <v>0.05</v>
      </c>
      <c r="K100" s="17"/>
      <c r="L100" s="17"/>
      <c r="M100" s="17">
        <v>0.3</v>
      </c>
      <c r="N100" s="17"/>
      <c r="O100" s="17">
        <v>4.3</v>
      </c>
      <c r="P100" s="17">
        <v>0.7</v>
      </c>
    </row>
    <row r="101" spans="1:16" s="2" customFormat="1" x14ac:dyDescent="0.3">
      <c r="A101" s="87"/>
      <c r="B101" s="15"/>
      <c r="C101" s="16" t="s">
        <v>96</v>
      </c>
      <c r="D101" s="17">
        <v>70</v>
      </c>
      <c r="E101" s="17">
        <v>4.62</v>
      </c>
      <c r="F101" s="18">
        <v>0.77</v>
      </c>
      <c r="G101" s="17">
        <v>28.7</v>
      </c>
      <c r="H101" s="17">
        <v>140</v>
      </c>
      <c r="I101" s="17"/>
      <c r="J101" s="17"/>
      <c r="K101" s="17"/>
      <c r="L101" s="17"/>
      <c r="M101" s="17"/>
      <c r="N101" s="17"/>
      <c r="O101" s="17"/>
      <c r="P101" s="17"/>
    </row>
    <row r="102" spans="1:16" s="2" customFormat="1" x14ac:dyDescent="0.3">
      <c r="A102" s="87"/>
      <c r="B102" s="15"/>
      <c r="C102" s="16"/>
      <c r="D102" s="17"/>
      <c r="E102" s="17"/>
      <c r="F102" s="18"/>
      <c r="G102" s="17"/>
      <c r="H102" s="17"/>
      <c r="I102" s="17"/>
      <c r="J102" s="17"/>
      <c r="K102" s="17"/>
      <c r="L102" s="17"/>
      <c r="M102" s="17"/>
      <c r="N102" s="17"/>
      <c r="O102" s="17"/>
      <c r="P102" s="17"/>
    </row>
    <row r="103" spans="1:16" s="2" customFormat="1" x14ac:dyDescent="0.3">
      <c r="A103" s="89"/>
      <c r="B103" s="19"/>
      <c r="C103" s="27" t="s">
        <v>24</v>
      </c>
      <c r="D103" s="82">
        <f t="shared" ref="D103:P103" si="14">SUM(D97:D102)</f>
        <v>810</v>
      </c>
      <c r="E103" s="82">
        <f t="shared" si="14"/>
        <v>24.770000000000003</v>
      </c>
      <c r="F103" s="82">
        <f t="shared" si="14"/>
        <v>27.69</v>
      </c>
      <c r="G103" s="82">
        <f t="shared" si="14"/>
        <v>113.45</v>
      </c>
      <c r="H103" s="82">
        <f t="shared" si="14"/>
        <v>837.6</v>
      </c>
      <c r="I103" s="82">
        <f t="shared" si="14"/>
        <v>0.55000000000000004</v>
      </c>
      <c r="J103" s="82">
        <f t="shared" si="14"/>
        <v>23.03</v>
      </c>
      <c r="K103" s="82">
        <f t="shared" si="14"/>
        <v>0</v>
      </c>
      <c r="L103" s="82">
        <f t="shared" si="14"/>
        <v>0</v>
      </c>
      <c r="M103" s="82">
        <f t="shared" si="14"/>
        <v>45.41</v>
      </c>
      <c r="N103" s="82">
        <f t="shared" si="14"/>
        <v>0</v>
      </c>
      <c r="O103" s="82">
        <f t="shared" si="14"/>
        <v>17.809999999999999</v>
      </c>
      <c r="P103" s="82">
        <f t="shared" si="14"/>
        <v>6.44</v>
      </c>
    </row>
    <row r="104" spans="1:16" s="2" customFormat="1" x14ac:dyDescent="0.3">
      <c r="A104" s="51"/>
      <c r="B104" s="53"/>
      <c r="C104" s="54" t="s">
        <v>33</v>
      </c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5"/>
    </row>
    <row r="105" spans="1:16" s="2" customFormat="1" x14ac:dyDescent="0.3">
      <c r="A105" s="87" t="s">
        <v>8</v>
      </c>
      <c r="B105" s="15">
        <v>174</v>
      </c>
      <c r="C105" s="16" t="s">
        <v>83</v>
      </c>
      <c r="D105" s="17">
        <v>257</v>
      </c>
      <c r="E105" s="17">
        <v>10.199999999999999</v>
      </c>
      <c r="F105" s="17">
        <v>12.3</v>
      </c>
      <c r="G105" s="17">
        <v>44.5</v>
      </c>
      <c r="H105" s="18">
        <v>330</v>
      </c>
      <c r="I105" s="17">
        <v>0.25</v>
      </c>
      <c r="J105" s="17">
        <v>0.63</v>
      </c>
      <c r="K105" s="17"/>
      <c r="L105" s="17"/>
      <c r="M105" s="17">
        <v>171.68</v>
      </c>
      <c r="N105" s="17">
        <v>153.19999999999999</v>
      </c>
      <c r="O105" s="17">
        <v>20.3</v>
      </c>
      <c r="P105" s="17">
        <v>2.08</v>
      </c>
    </row>
    <row r="106" spans="1:16" s="2" customFormat="1" x14ac:dyDescent="0.3">
      <c r="A106" s="87"/>
      <c r="B106" s="15">
        <v>459</v>
      </c>
      <c r="C106" s="16" t="s">
        <v>78</v>
      </c>
      <c r="D106" s="17">
        <v>208</v>
      </c>
      <c r="E106" s="18">
        <v>0.1</v>
      </c>
      <c r="F106" s="18"/>
      <c r="G106" s="18">
        <v>9.3000000000000007</v>
      </c>
      <c r="H106" s="18">
        <v>36.6</v>
      </c>
      <c r="I106" s="18"/>
      <c r="J106" s="18">
        <v>12.8</v>
      </c>
      <c r="K106" s="18">
        <v>0.1</v>
      </c>
      <c r="L106" s="18"/>
      <c r="M106" s="18">
        <v>67.2</v>
      </c>
      <c r="N106" s="18"/>
      <c r="O106" s="18">
        <v>45.8</v>
      </c>
      <c r="P106" s="18">
        <v>0.9</v>
      </c>
    </row>
    <row r="107" spans="1:16" s="2" customFormat="1" x14ac:dyDescent="0.3">
      <c r="A107" s="87"/>
      <c r="B107" s="15"/>
      <c r="C107" s="16" t="s">
        <v>96</v>
      </c>
      <c r="D107" s="17">
        <v>60</v>
      </c>
      <c r="E107" s="18">
        <v>3.96</v>
      </c>
      <c r="F107" s="17">
        <v>0.66</v>
      </c>
      <c r="G107" s="18">
        <v>24.6</v>
      </c>
      <c r="H107" s="18">
        <v>120</v>
      </c>
      <c r="I107" s="17"/>
      <c r="J107" s="17"/>
      <c r="K107" s="17"/>
      <c r="L107" s="17"/>
      <c r="M107" s="17"/>
      <c r="N107" s="17"/>
      <c r="O107" s="18"/>
      <c r="P107" s="17"/>
    </row>
    <row r="108" spans="1:16" s="2" customFormat="1" x14ac:dyDescent="0.3">
      <c r="A108" s="87"/>
      <c r="B108" s="15"/>
      <c r="C108" s="16" t="s">
        <v>41</v>
      </c>
      <c r="D108" s="17">
        <v>125</v>
      </c>
      <c r="E108" s="18">
        <v>3.63</v>
      </c>
      <c r="F108" s="17">
        <v>3.125</v>
      </c>
      <c r="G108" s="18">
        <v>19.875</v>
      </c>
      <c r="H108" s="18">
        <v>122.125</v>
      </c>
      <c r="I108" s="17"/>
      <c r="J108" s="17"/>
      <c r="K108" s="17"/>
      <c r="L108" s="17"/>
      <c r="M108" s="17"/>
      <c r="N108" s="17"/>
      <c r="O108" s="18"/>
      <c r="P108" s="17"/>
    </row>
    <row r="109" spans="1:16" s="2" customFormat="1" x14ac:dyDescent="0.3">
      <c r="A109" s="89"/>
      <c r="B109" s="19"/>
      <c r="C109" s="20" t="s">
        <v>20</v>
      </c>
      <c r="D109" s="75">
        <f t="shared" ref="D109:P109" si="15">SUM(D105:D108)</f>
        <v>650</v>
      </c>
      <c r="E109" s="75">
        <f t="shared" si="15"/>
        <v>17.889999999999997</v>
      </c>
      <c r="F109" s="75">
        <f t="shared" si="15"/>
        <v>16.085000000000001</v>
      </c>
      <c r="G109" s="75">
        <f t="shared" si="15"/>
        <v>98.275000000000006</v>
      </c>
      <c r="H109" s="75">
        <f t="shared" si="15"/>
        <v>608.72500000000002</v>
      </c>
      <c r="I109" s="75">
        <f t="shared" si="15"/>
        <v>0.25</v>
      </c>
      <c r="J109" s="75">
        <f t="shared" si="15"/>
        <v>13.430000000000001</v>
      </c>
      <c r="K109" s="75">
        <f t="shared" si="15"/>
        <v>0.1</v>
      </c>
      <c r="L109" s="75">
        <f t="shared" si="15"/>
        <v>0</v>
      </c>
      <c r="M109" s="75">
        <f t="shared" si="15"/>
        <v>238.88</v>
      </c>
      <c r="N109" s="75">
        <f t="shared" si="15"/>
        <v>153.19999999999999</v>
      </c>
      <c r="O109" s="75">
        <f t="shared" si="15"/>
        <v>66.099999999999994</v>
      </c>
      <c r="P109" s="75">
        <f t="shared" si="15"/>
        <v>2.98</v>
      </c>
    </row>
    <row r="110" spans="1:16" s="2" customFormat="1" x14ac:dyDescent="0.3">
      <c r="A110" s="87" t="s">
        <v>25</v>
      </c>
      <c r="B110" s="70">
        <v>139</v>
      </c>
      <c r="C110" s="71" t="s">
        <v>79</v>
      </c>
      <c r="D110" s="72">
        <v>260</v>
      </c>
      <c r="E110" s="72">
        <v>2.1</v>
      </c>
      <c r="F110" s="72">
        <v>4.5</v>
      </c>
      <c r="G110" s="72">
        <v>8.65</v>
      </c>
      <c r="H110" s="73">
        <v>97</v>
      </c>
      <c r="I110" s="72"/>
      <c r="J110" s="72">
        <v>1.7</v>
      </c>
      <c r="K110" s="72"/>
      <c r="L110" s="72"/>
      <c r="M110" s="72"/>
      <c r="N110" s="72"/>
      <c r="O110" s="72"/>
      <c r="P110" s="72"/>
    </row>
    <row r="111" spans="1:16" s="2" customFormat="1" x14ac:dyDescent="0.3">
      <c r="A111" s="87"/>
      <c r="B111" s="15" t="s">
        <v>99</v>
      </c>
      <c r="C111" s="16" t="s">
        <v>100</v>
      </c>
      <c r="D111" s="17">
        <v>100</v>
      </c>
      <c r="E111" s="17">
        <v>13.483000000000001</v>
      </c>
      <c r="F111" s="17">
        <v>3.7069999999999999</v>
      </c>
      <c r="G111" s="17">
        <v>2.7</v>
      </c>
      <c r="H111" s="18">
        <v>98.8</v>
      </c>
      <c r="I111" s="17">
        <v>8.4000000000000005E-2</v>
      </c>
      <c r="J111" s="17">
        <v>2.3940000000000001</v>
      </c>
      <c r="K111" s="17">
        <v>62.472000000000001</v>
      </c>
      <c r="L111" s="17">
        <v>0.26800000000000002</v>
      </c>
      <c r="M111" s="17">
        <v>12.313000000000001</v>
      </c>
      <c r="N111" s="17"/>
      <c r="O111" s="17">
        <v>14.2</v>
      </c>
      <c r="P111" s="17">
        <v>0.92600000000000005</v>
      </c>
    </row>
    <row r="112" spans="1:16" s="2" customFormat="1" x14ac:dyDescent="0.3">
      <c r="A112" s="87"/>
      <c r="B112" s="15">
        <v>202</v>
      </c>
      <c r="C112" s="16" t="s">
        <v>36</v>
      </c>
      <c r="D112" s="17">
        <v>180</v>
      </c>
      <c r="E112" s="17">
        <v>6.96</v>
      </c>
      <c r="F112" s="17">
        <v>2.76</v>
      </c>
      <c r="G112" s="18">
        <v>45.96</v>
      </c>
      <c r="H112" s="17">
        <v>273.60000000000002</v>
      </c>
      <c r="I112" s="17"/>
      <c r="J112" s="17"/>
      <c r="K112" s="17"/>
      <c r="L112" s="17"/>
      <c r="M112" s="17">
        <v>20.76</v>
      </c>
      <c r="N112" s="17"/>
      <c r="O112" s="18"/>
      <c r="P112" s="17">
        <v>5.52</v>
      </c>
    </row>
    <row r="113" spans="1:16" s="2" customFormat="1" x14ac:dyDescent="0.3">
      <c r="A113" s="87"/>
      <c r="B113" s="15">
        <v>225591</v>
      </c>
      <c r="C113" s="16" t="s">
        <v>106</v>
      </c>
      <c r="D113" s="17">
        <v>200</v>
      </c>
      <c r="E113" s="17">
        <v>3.35</v>
      </c>
      <c r="F113" s="17">
        <v>3.52</v>
      </c>
      <c r="G113" s="18">
        <v>20.13</v>
      </c>
      <c r="H113" s="18">
        <v>141.36000000000001</v>
      </c>
      <c r="I113" s="18"/>
      <c r="J113" s="18">
        <v>1.94</v>
      </c>
      <c r="K113" s="18"/>
      <c r="L113" s="18"/>
      <c r="M113" s="17">
        <v>189.4</v>
      </c>
      <c r="N113" s="17"/>
      <c r="O113" s="17">
        <v>105.25</v>
      </c>
      <c r="P113" s="17">
        <v>1.1499999999999999</v>
      </c>
    </row>
    <row r="114" spans="1:16" s="2" customFormat="1" x14ac:dyDescent="0.3">
      <c r="A114" s="87"/>
      <c r="B114" s="15"/>
      <c r="C114" s="16" t="s">
        <v>96</v>
      </c>
      <c r="D114" s="17">
        <v>70</v>
      </c>
      <c r="E114" s="17">
        <v>4.62</v>
      </c>
      <c r="F114" s="18">
        <v>0.77</v>
      </c>
      <c r="G114" s="17">
        <v>28.7</v>
      </c>
      <c r="H114" s="17">
        <v>140</v>
      </c>
      <c r="I114" s="17"/>
      <c r="J114" s="17"/>
      <c r="K114" s="17"/>
      <c r="L114" s="17"/>
      <c r="M114" s="17"/>
      <c r="N114" s="17"/>
      <c r="O114" s="17"/>
      <c r="P114" s="17"/>
    </row>
    <row r="115" spans="1:16" s="2" customFormat="1" x14ac:dyDescent="0.3">
      <c r="A115" s="87"/>
      <c r="B115" s="15">
        <v>403</v>
      </c>
      <c r="C115" s="16" t="s">
        <v>23</v>
      </c>
      <c r="D115" s="17">
        <v>150</v>
      </c>
      <c r="E115" s="17">
        <v>0.6</v>
      </c>
      <c r="F115" s="18">
        <v>0.6</v>
      </c>
      <c r="G115" s="17">
        <v>14.7</v>
      </c>
      <c r="H115" s="17">
        <v>66.599999999999994</v>
      </c>
      <c r="I115" s="17">
        <v>0.05</v>
      </c>
      <c r="J115" s="17">
        <v>15</v>
      </c>
      <c r="K115" s="17"/>
      <c r="L115" s="17"/>
      <c r="M115" s="17">
        <v>24</v>
      </c>
      <c r="N115" s="17"/>
      <c r="O115" s="17">
        <v>13.5</v>
      </c>
      <c r="P115" s="17">
        <v>3.3</v>
      </c>
    </row>
    <row r="116" spans="1:16" s="2" customFormat="1" x14ac:dyDescent="0.3">
      <c r="A116" s="87"/>
      <c r="B116" s="15"/>
      <c r="C116" s="16"/>
      <c r="D116" s="17"/>
      <c r="E116" s="17"/>
      <c r="F116" s="18"/>
      <c r="G116" s="17"/>
      <c r="H116" s="17"/>
      <c r="I116" s="17"/>
      <c r="J116" s="17"/>
      <c r="K116" s="17"/>
      <c r="L116" s="17"/>
      <c r="M116" s="17"/>
      <c r="N116" s="17"/>
      <c r="O116" s="17"/>
      <c r="P116" s="17"/>
    </row>
    <row r="117" spans="1:16" s="2" customFormat="1" x14ac:dyDescent="0.3">
      <c r="A117" s="87"/>
      <c r="B117" s="19"/>
      <c r="C117" s="27" t="s">
        <v>24</v>
      </c>
      <c r="D117" s="75">
        <f t="shared" ref="D117:P117" si="16">SUM(D110:D115)</f>
        <v>960</v>
      </c>
      <c r="E117" s="75">
        <f t="shared" si="16"/>
        <v>31.113000000000003</v>
      </c>
      <c r="F117" s="75">
        <f t="shared" si="16"/>
        <v>15.856999999999999</v>
      </c>
      <c r="G117" s="75">
        <f t="shared" si="16"/>
        <v>120.84</v>
      </c>
      <c r="H117" s="75">
        <f t="shared" si="16"/>
        <v>817.36</v>
      </c>
      <c r="I117" s="75">
        <f t="shared" si="16"/>
        <v>0.13400000000000001</v>
      </c>
      <c r="J117" s="75">
        <f t="shared" si="16"/>
        <v>21.033999999999999</v>
      </c>
      <c r="K117" s="75">
        <f t="shared" si="16"/>
        <v>62.472000000000001</v>
      </c>
      <c r="L117" s="75">
        <f t="shared" si="16"/>
        <v>0.26800000000000002</v>
      </c>
      <c r="M117" s="75">
        <f t="shared" si="16"/>
        <v>246.47300000000001</v>
      </c>
      <c r="N117" s="75">
        <f t="shared" si="16"/>
        <v>0</v>
      </c>
      <c r="O117" s="75">
        <f t="shared" si="16"/>
        <v>132.94999999999999</v>
      </c>
      <c r="P117" s="75">
        <f t="shared" si="16"/>
        <v>10.896000000000001</v>
      </c>
    </row>
    <row r="118" spans="1:16" s="2" customFormat="1" x14ac:dyDescent="0.3">
      <c r="A118" s="52"/>
      <c r="B118" s="19"/>
      <c r="C118" s="12" t="s">
        <v>34</v>
      </c>
      <c r="D118" s="75"/>
      <c r="E118" s="75"/>
      <c r="F118" s="75"/>
      <c r="G118" s="75"/>
      <c r="H118" s="75"/>
      <c r="I118" s="75"/>
      <c r="J118" s="75"/>
      <c r="K118" s="75"/>
      <c r="L118" s="75"/>
      <c r="M118" s="75"/>
      <c r="N118" s="75"/>
      <c r="O118" s="75"/>
      <c r="P118" s="75"/>
    </row>
    <row r="119" spans="1:16" s="2" customFormat="1" ht="14.4" customHeight="1" x14ac:dyDescent="0.3">
      <c r="A119" s="88" t="s">
        <v>8</v>
      </c>
      <c r="B119" s="15">
        <v>390</v>
      </c>
      <c r="C119" s="16" t="s">
        <v>80</v>
      </c>
      <c r="D119" s="17">
        <v>257</v>
      </c>
      <c r="E119" s="17">
        <v>7.8</v>
      </c>
      <c r="F119" s="18">
        <v>7.6</v>
      </c>
      <c r="G119" s="18">
        <v>24.6</v>
      </c>
      <c r="H119" s="18">
        <v>198.3</v>
      </c>
      <c r="I119" s="17">
        <v>0.1</v>
      </c>
      <c r="J119" s="17">
        <v>1.36</v>
      </c>
      <c r="K119" s="17">
        <v>45.9</v>
      </c>
      <c r="L119" s="17"/>
      <c r="M119" s="17">
        <v>240.21</v>
      </c>
      <c r="N119" s="17">
        <v>195.06</v>
      </c>
      <c r="O119" s="17">
        <v>29.4</v>
      </c>
      <c r="P119" s="17">
        <v>0.38</v>
      </c>
    </row>
    <row r="120" spans="1:16" s="2" customFormat="1" x14ac:dyDescent="0.3">
      <c r="A120" s="87"/>
      <c r="B120" s="15">
        <v>459</v>
      </c>
      <c r="C120" s="16" t="s">
        <v>78</v>
      </c>
      <c r="D120" s="17">
        <v>208</v>
      </c>
      <c r="E120" s="17">
        <v>0.1</v>
      </c>
      <c r="F120" s="17"/>
      <c r="G120" s="17">
        <v>9.3000000000000007</v>
      </c>
      <c r="H120" s="17">
        <v>36.6</v>
      </c>
      <c r="I120" s="17"/>
      <c r="J120" s="17">
        <v>12.8</v>
      </c>
      <c r="K120" s="17">
        <v>0.1</v>
      </c>
      <c r="L120" s="17"/>
      <c r="M120" s="17">
        <v>67.2</v>
      </c>
      <c r="N120" s="17"/>
      <c r="O120" s="17">
        <v>45.8</v>
      </c>
      <c r="P120" s="17">
        <v>0.9</v>
      </c>
    </row>
    <row r="121" spans="1:16" s="2" customFormat="1" x14ac:dyDescent="0.3">
      <c r="A121" s="87"/>
      <c r="B121" s="15">
        <v>2</v>
      </c>
      <c r="C121" s="16" t="s">
        <v>103</v>
      </c>
      <c r="D121" s="17">
        <v>85</v>
      </c>
      <c r="E121" s="17">
        <v>2.4</v>
      </c>
      <c r="F121" s="17">
        <v>11.2</v>
      </c>
      <c r="G121" s="17">
        <v>37</v>
      </c>
      <c r="H121" s="17">
        <v>258</v>
      </c>
      <c r="I121" s="17">
        <v>0.04</v>
      </c>
      <c r="J121" s="17">
        <v>0.08</v>
      </c>
      <c r="K121" s="17"/>
      <c r="L121" s="17"/>
      <c r="M121" s="17">
        <v>12.58</v>
      </c>
      <c r="N121" s="17"/>
      <c r="O121" s="17">
        <v>11.05</v>
      </c>
      <c r="P121" s="17">
        <v>1</v>
      </c>
    </row>
    <row r="122" spans="1:16" s="2" customFormat="1" x14ac:dyDescent="0.3">
      <c r="A122" s="87"/>
      <c r="B122" s="15"/>
      <c r="C122" s="16" t="s">
        <v>41</v>
      </c>
      <c r="D122" s="17">
        <v>125</v>
      </c>
      <c r="E122" s="17">
        <v>3.63</v>
      </c>
      <c r="F122" s="17">
        <v>3.125</v>
      </c>
      <c r="G122" s="17">
        <v>19.875</v>
      </c>
      <c r="H122" s="17">
        <v>122.125</v>
      </c>
      <c r="I122" s="17"/>
      <c r="J122" s="17"/>
      <c r="K122" s="17"/>
      <c r="L122" s="17"/>
      <c r="M122" s="17"/>
      <c r="N122" s="17"/>
      <c r="O122" s="17"/>
      <c r="P122" s="17"/>
    </row>
    <row r="123" spans="1:16" s="2" customFormat="1" x14ac:dyDescent="0.3">
      <c r="A123" s="87"/>
      <c r="B123" s="19"/>
      <c r="C123" s="20" t="s">
        <v>20</v>
      </c>
      <c r="D123" s="75">
        <f t="shared" ref="D123:P123" si="17">SUM(D119:D122)</f>
        <v>675</v>
      </c>
      <c r="E123" s="75">
        <f t="shared" si="17"/>
        <v>13.93</v>
      </c>
      <c r="F123" s="30">
        <f t="shared" si="17"/>
        <v>21.924999999999997</v>
      </c>
      <c r="G123" s="30">
        <f t="shared" si="17"/>
        <v>90.775000000000006</v>
      </c>
      <c r="H123" s="30">
        <f t="shared" si="17"/>
        <v>615.02499999999998</v>
      </c>
      <c r="I123" s="75">
        <f t="shared" si="17"/>
        <v>0.14000000000000001</v>
      </c>
      <c r="J123" s="75">
        <f t="shared" si="17"/>
        <v>14.24</v>
      </c>
      <c r="K123" s="75">
        <f t="shared" si="17"/>
        <v>46</v>
      </c>
      <c r="L123" s="75">
        <f t="shared" si="17"/>
        <v>0</v>
      </c>
      <c r="M123" s="75">
        <f t="shared" si="17"/>
        <v>319.99</v>
      </c>
      <c r="N123" s="75">
        <f t="shared" si="17"/>
        <v>195.06</v>
      </c>
      <c r="O123" s="75">
        <f t="shared" si="17"/>
        <v>86.249999999999986</v>
      </c>
      <c r="P123" s="75">
        <f t="shared" si="17"/>
        <v>2.2800000000000002</v>
      </c>
    </row>
    <row r="124" spans="1:16" s="2" customFormat="1" ht="14.4" customHeight="1" x14ac:dyDescent="0.3">
      <c r="A124" s="88" t="s">
        <v>25</v>
      </c>
      <c r="B124" s="15">
        <v>56</v>
      </c>
      <c r="C124" s="16" t="s">
        <v>84</v>
      </c>
      <c r="D124" s="17">
        <v>267</v>
      </c>
      <c r="E124" s="17">
        <v>3.68</v>
      </c>
      <c r="F124" s="17">
        <v>7.07</v>
      </c>
      <c r="G124" s="17">
        <v>8.58</v>
      </c>
      <c r="H124" s="17">
        <v>118</v>
      </c>
      <c r="I124" s="17">
        <v>0.06</v>
      </c>
      <c r="J124" s="17">
        <v>19.41</v>
      </c>
      <c r="K124" s="17"/>
      <c r="L124" s="17"/>
      <c r="M124" s="17">
        <v>46.81</v>
      </c>
      <c r="N124" s="17"/>
      <c r="O124" s="17"/>
      <c r="P124" s="17">
        <v>0.85</v>
      </c>
    </row>
    <row r="125" spans="1:16" s="2" customFormat="1" x14ac:dyDescent="0.3">
      <c r="A125" s="87"/>
      <c r="B125" s="85"/>
      <c r="C125" s="62" t="s">
        <v>112</v>
      </c>
      <c r="D125" s="63">
        <v>100</v>
      </c>
      <c r="E125" s="63">
        <v>17.100000000000001</v>
      </c>
      <c r="F125" s="63">
        <v>14.2</v>
      </c>
      <c r="G125" s="64">
        <v>5.3</v>
      </c>
      <c r="H125" s="64">
        <v>218</v>
      </c>
      <c r="I125" s="63"/>
      <c r="J125" s="63">
        <v>0.18</v>
      </c>
      <c r="K125" s="63"/>
      <c r="L125" s="63"/>
      <c r="M125" s="63">
        <v>13.98</v>
      </c>
      <c r="N125" s="63"/>
      <c r="O125" s="64">
        <v>19.13</v>
      </c>
      <c r="P125" s="63">
        <v>1.44</v>
      </c>
    </row>
    <row r="126" spans="1:16" s="2" customFormat="1" x14ac:dyDescent="0.3">
      <c r="A126" s="87"/>
      <c r="B126" s="15">
        <v>312</v>
      </c>
      <c r="C126" s="16" t="s">
        <v>39</v>
      </c>
      <c r="D126" s="17">
        <v>180</v>
      </c>
      <c r="E126" s="17">
        <v>4.21</v>
      </c>
      <c r="F126" s="17">
        <v>30.08</v>
      </c>
      <c r="G126" s="18">
        <v>6.82</v>
      </c>
      <c r="H126" s="18">
        <v>312.23</v>
      </c>
      <c r="I126" s="17">
        <v>0.05</v>
      </c>
      <c r="J126" s="17">
        <v>1.82</v>
      </c>
      <c r="K126" s="17">
        <v>0.32</v>
      </c>
      <c r="L126" s="17"/>
      <c r="M126" s="17">
        <v>204.46</v>
      </c>
      <c r="N126" s="17">
        <v>131.97999999999999</v>
      </c>
      <c r="O126" s="18">
        <v>19.98</v>
      </c>
      <c r="P126" s="17">
        <v>0.45</v>
      </c>
    </row>
    <row r="127" spans="1:16" s="2" customFormat="1" x14ac:dyDescent="0.3">
      <c r="A127" s="87"/>
      <c r="B127" s="81" t="s">
        <v>113</v>
      </c>
      <c r="C127" s="16" t="s">
        <v>114</v>
      </c>
      <c r="D127" s="17">
        <v>200</v>
      </c>
      <c r="E127" s="17">
        <v>0.4</v>
      </c>
      <c r="F127" s="17">
        <v>0</v>
      </c>
      <c r="G127" s="17">
        <v>25.2</v>
      </c>
      <c r="H127" s="17">
        <v>102</v>
      </c>
      <c r="I127" s="17"/>
      <c r="J127" s="17"/>
      <c r="K127" s="17"/>
      <c r="L127" s="17"/>
      <c r="M127" s="17"/>
      <c r="N127" s="17"/>
      <c r="O127" s="17"/>
      <c r="P127" s="17"/>
    </row>
    <row r="128" spans="1:16" s="2" customFormat="1" x14ac:dyDescent="0.3">
      <c r="A128" s="87"/>
      <c r="B128" s="15"/>
      <c r="C128" s="16" t="s">
        <v>96</v>
      </c>
      <c r="D128" s="17">
        <v>70</v>
      </c>
      <c r="E128" s="17">
        <v>4.62</v>
      </c>
      <c r="F128" s="18">
        <v>0.77</v>
      </c>
      <c r="G128" s="17">
        <v>28.7</v>
      </c>
      <c r="H128" s="17">
        <v>140</v>
      </c>
      <c r="I128" s="17"/>
      <c r="J128" s="17"/>
      <c r="K128" s="17"/>
      <c r="L128" s="17"/>
      <c r="M128" s="17"/>
      <c r="N128" s="17"/>
      <c r="O128" s="17"/>
      <c r="P128" s="17"/>
    </row>
    <row r="129" spans="1:16" s="2" customFormat="1" x14ac:dyDescent="0.3">
      <c r="A129" s="87"/>
      <c r="B129" s="15"/>
      <c r="C129" s="16"/>
      <c r="D129" s="17"/>
      <c r="E129" s="17"/>
      <c r="F129" s="18"/>
      <c r="G129" s="17"/>
      <c r="H129" s="17"/>
      <c r="I129" s="17"/>
      <c r="J129" s="17"/>
      <c r="K129" s="17"/>
      <c r="L129" s="17"/>
      <c r="M129" s="17"/>
      <c r="N129" s="17"/>
      <c r="O129" s="17"/>
      <c r="P129" s="17"/>
    </row>
    <row r="130" spans="1:16" s="2" customFormat="1" x14ac:dyDescent="0.3">
      <c r="A130" s="87"/>
      <c r="B130" s="19"/>
      <c r="C130" s="27" t="s">
        <v>24</v>
      </c>
      <c r="D130" s="75">
        <f>SUM(D124:D129)</f>
        <v>817</v>
      </c>
      <c r="E130" s="75">
        <f t="shared" ref="E130:P130" si="18">SUM(E124:E129)</f>
        <v>30.01</v>
      </c>
      <c r="F130" s="75">
        <f t="shared" si="18"/>
        <v>52.12</v>
      </c>
      <c r="G130" s="75">
        <f t="shared" si="18"/>
        <v>74.599999999999994</v>
      </c>
      <c r="H130" s="75">
        <f t="shared" si="18"/>
        <v>890.23</v>
      </c>
      <c r="I130" s="75">
        <f t="shared" si="18"/>
        <v>0.11</v>
      </c>
      <c r="J130" s="75">
        <f t="shared" si="18"/>
        <v>21.41</v>
      </c>
      <c r="K130" s="75">
        <f t="shared" si="18"/>
        <v>0.32</v>
      </c>
      <c r="L130" s="75">
        <f t="shared" si="18"/>
        <v>0</v>
      </c>
      <c r="M130" s="75">
        <f t="shared" si="18"/>
        <v>265.25</v>
      </c>
      <c r="N130" s="75">
        <f t="shared" si="18"/>
        <v>131.97999999999999</v>
      </c>
      <c r="O130" s="75">
        <f t="shared" si="18"/>
        <v>39.11</v>
      </c>
      <c r="P130" s="75">
        <f t="shared" si="18"/>
        <v>2.74</v>
      </c>
    </row>
    <row r="131" spans="1:16" s="2" customFormat="1" x14ac:dyDescent="0.3">
      <c r="A131" s="37"/>
      <c r="B131" s="65"/>
      <c r="C131" s="38"/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</row>
    <row r="132" spans="1:16" s="2" customFormat="1" x14ac:dyDescent="0.3">
      <c r="A132" s="37"/>
      <c r="B132" s="65"/>
      <c r="C132" s="38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</row>
    <row r="133" spans="1:16" s="2" customFormat="1" x14ac:dyDescent="0.3">
      <c r="A133" s="37"/>
      <c r="B133" s="65"/>
      <c r="C133" s="38"/>
      <c r="D133" s="74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</row>
    <row r="134" spans="1:16" x14ac:dyDescent="0.3">
      <c r="A134" s="5"/>
      <c r="B134" s="93" t="s">
        <v>48</v>
      </c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</row>
    <row r="135" spans="1:16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</row>
    <row r="136" spans="1:16" ht="53.4" x14ac:dyDescent="0.3">
      <c r="A136" s="5"/>
      <c r="B136" s="3" t="s">
        <v>46</v>
      </c>
      <c r="C136" s="90" t="s">
        <v>47</v>
      </c>
      <c r="D136" s="91"/>
      <c r="E136" s="78" t="s">
        <v>59</v>
      </c>
      <c r="F136" s="78" t="s">
        <v>60</v>
      </c>
      <c r="G136" s="78" t="s">
        <v>61</v>
      </c>
      <c r="H136" s="6" t="s">
        <v>62</v>
      </c>
      <c r="I136" s="78" t="s">
        <v>51</v>
      </c>
      <c r="J136" s="78" t="s">
        <v>52</v>
      </c>
      <c r="K136" s="78" t="s">
        <v>53</v>
      </c>
      <c r="L136" s="78" t="s">
        <v>54</v>
      </c>
      <c r="M136" s="78" t="s">
        <v>55</v>
      </c>
      <c r="N136" s="78" t="s">
        <v>56</v>
      </c>
      <c r="O136" s="78" t="s">
        <v>57</v>
      </c>
      <c r="P136" s="78" t="s">
        <v>58</v>
      </c>
    </row>
    <row r="137" spans="1:16" x14ac:dyDescent="0.3">
      <c r="A137" s="5"/>
      <c r="B137" s="3">
        <v>1</v>
      </c>
      <c r="C137" s="90" t="s">
        <v>49</v>
      </c>
      <c r="D137" s="91"/>
      <c r="E137" s="3">
        <f>E8+E35+E48+E72+E84+E123+E109+E60+E96+E22</f>
        <v>164.68</v>
      </c>
      <c r="F137" s="3">
        <f>F8+F35+F48+F72+F84+F123+F109+F60+F96+F22</f>
        <v>212.35500000000002</v>
      </c>
      <c r="G137" s="3">
        <f>G8+G35+G48+G72+G84+G123+G109+G60+G96+G22</f>
        <v>895.14499999999987</v>
      </c>
      <c r="H137" s="3">
        <f>H8+H35+H48+H72+H84+H123+H109+H60+H96+H22</f>
        <v>6102.505000000001</v>
      </c>
      <c r="I137" s="3">
        <f>I8+I35+I48+I72+I84+I123+I109+I60+I96+I22</f>
        <v>1.915</v>
      </c>
      <c r="J137" s="3">
        <f>J8+J35+J48+J72+J84+J123+J109+J60+J96+J22</f>
        <v>153.10499999999999</v>
      </c>
      <c r="K137" s="3">
        <f>K8+K35+K48+K72+K84+K123+K109+K60+K96+K22</f>
        <v>131.16</v>
      </c>
      <c r="L137" s="3">
        <f>L8+L35+L48+L72+L84+L123+L109+L60+L96+L22</f>
        <v>0.06</v>
      </c>
      <c r="M137" s="3">
        <f>M8+M35+M48+M72+M84+M123+M109+M60+M96+M22</f>
        <v>2702.04</v>
      </c>
      <c r="N137" s="3">
        <f>N8+N35+N48+N72+N84+N123+N109+N60+N96+N22</f>
        <v>944</v>
      </c>
      <c r="O137" s="3">
        <f>O8+O35+O48+O72+O84+O123+O109+O60+O96+O22</f>
        <v>670.42000000000007</v>
      </c>
      <c r="P137" s="3">
        <f>P8+P35+P48+P72+P84+P123+P109+P60+P96+P22</f>
        <v>34.925000000000004</v>
      </c>
    </row>
    <row r="138" spans="1:16" x14ac:dyDescent="0.3">
      <c r="A138" s="5"/>
      <c r="B138" s="3">
        <v>2</v>
      </c>
      <c r="C138" s="90" t="s">
        <v>50</v>
      </c>
      <c r="D138" s="91"/>
      <c r="E138" s="7">
        <f>E15+E42+E54+E78+E90+E130+E117+E66+E103+E29</f>
        <v>298.53399999999999</v>
      </c>
      <c r="F138" s="7">
        <f>F15+F42+F54+F78+F90+F130+F117+F66+F103+F29</f>
        <v>298.447</v>
      </c>
      <c r="G138" s="7">
        <f>G15+G42+G54+G78+G90+G130+G117+G66+G103+G29</f>
        <v>1022.7670000000002</v>
      </c>
      <c r="H138" s="7">
        <f>H15+H42+H54+H78+H90+H130+H117+H66+H103+H29</f>
        <v>8529.0800000000017</v>
      </c>
      <c r="I138" s="7">
        <f>I15+I42+I54+I78+I90+I130+I117+I66+I103+I29</f>
        <v>71.064999999999998</v>
      </c>
      <c r="J138" s="7">
        <f>J15+J42+J54+J78+J90+J130+J117+J66+J103+J29</f>
        <v>184.25399999999999</v>
      </c>
      <c r="K138" s="7">
        <f>K15+K42+K54+K78+K90+K130+K117+K66+K103+K29</f>
        <v>125.40200000000002</v>
      </c>
      <c r="L138" s="7">
        <f>L15+L42+L54+L78+L90+L130+L117+L66+L103+L29</f>
        <v>56.328000000000003</v>
      </c>
      <c r="M138" s="7">
        <f>M15+M42+M54+M78+M90+M130+M117+M66+M103+M29</f>
        <v>1558.3029999999999</v>
      </c>
      <c r="N138" s="7">
        <f>N15+N42+N54+N78+N90+N130+N117+N66+N103+N29</f>
        <v>683.86</v>
      </c>
      <c r="O138" s="7">
        <f>O15+O42+O54+O78+O90+O130+O117+O66+O103+O29</f>
        <v>547.78</v>
      </c>
      <c r="P138" s="7">
        <f>P15+P42+P54+P78+P90+P130+P117+P66+P103+P29</f>
        <v>45.207999999999998</v>
      </c>
    </row>
    <row r="139" spans="1:16" x14ac:dyDescent="0.3">
      <c r="A139" s="5"/>
      <c r="B139" s="3"/>
      <c r="C139" s="90" t="s">
        <v>64</v>
      </c>
      <c r="D139" s="91"/>
      <c r="E139" s="3">
        <f>E137+E138</f>
        <v>463.214</v>
      </c>
      <c r="F139" s="3">
        <f t="shared" ref="F139:P139" si="19">F137+F138</f>
        <v>510.80200000000002</v>
      </c>
      <c r="G139" s="3">
        <f t="shared" si="19"/>
        <v>1917.912</v>
      </c>
      <c r="H139" s="7">
        <f t="shared" si="19"/>
        <v>14631.585000000003</v>
      </c>
      <c r="I139" s="3">
        <f t="shared" si="19"/>
        <v>72.98</v>
      </c>
      <c r="J139" s="3">
        <f t="shared" si="19"/>
        <v>337.35899999999998</v>
      </c>
      <c r="K139" s="3">
        <f t="shared" si="19"/>
        <v>256.56200000000001</v>
      </c>
      <c r="L139" s="3">
        <f t="shared" si="19"/>
        <v>56.388000000000005</v>
      </c>
      <c r="M139" s="3">
        <f t="shared" si="19"/>
        <v>4260.3429999999998</v>
      </c>
      <c r="N139" s="3">
        <f t="shared" si="19"/>
        <v>1627.8600000000001</v>
      </c>
      <c r="O139" s="3">
        <f t="shared" si="19"/>
        <v>1218.2</v>
      </c>
      <c r="P139" s="3">
        <f t="shared" si="19"/>
        <v>80.13300000000001</v>
      </c>
    </row>
    <row r="140" spans="1:16" x14ac:dyDescent="0.3">
      <c r="A140" s="5"/>
      <c r="B140" s="4"/>
      <c r="C140" s="8"/>
      <c r="D140" s="8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</row>
    <row r="141" spans="1:16" x14ac:dyDescent="0.3">
      <c r="A141" s="5"/>
      <c r="B141" s="92" t="s">
        <v>63</v>
      </c>
      <c r="C141" s="92"/>
      <c r="D141" s="92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</row>
    <row r="142" spans="1:16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</row>
    <row r="143" spans="1:16" ht="53.4" x14ac:dyDescent="0.3">
      <c r="A143" s="5"/>
      <c r="B143" s="3" t="s">
        <v>46</v>
      </c>
      <c r="C143" s="90" t="s">
        <v>47</v>
      </c>
      <c r="D143" s="91"/>
      <c r="E143" s="78" t="s">
        <v>59</v>
      </c>
      <c r="F143" s="78" t="s">
        <v>60</v>
      </c>
      <c r="G143" s="78" t="s">
        <v>61</v>
      </c>
      <c r="H143" s="6" t="s">
        <v>62</v>
      </c>
      <c r="I143" s="78" t="s">
        <v>51</v>
      </c>
      <c r="J143" s="78" t="s">
        <v>52</v>
      </c>
      <c r="K143" s="78" t="s">
        <v>53</v>
      </c>
      <c r="L143" s="78" t="s">
        <v>54</v>
      </c>
      <c r="M143" s="78" t="s">
        <v>55</v>
      </c>
      <c r="N143" s="78" t="s">
        <v>56</v>
      </c>
      <c r="O143" s="78" t="s">
        <v>57</v>
      </c>
      <c r="P143" s="78" t="s">
        <v>58</v>
      </c>
    </row>
    <row r="144" spans="1:16" x14ac:dyDescent="0.3">
      <c r="A144" s="5"/>
      <c r="B144" s="3">
        <v>1</v>
      </c>
      <c r="C144" s="90" t="s">
        <v>49</v>
      </c>
      <c r="D144" s="91"/>
      <c r="E144" s="9">
        <f>E137/10</f>
        <v>16.468</v>
      </c>
      <c r="F144" s="9">
        <f t="shared" ref="F144:P145" si="20">F137/10</f>
        <v>21.235500000000002</v>
      </c>
      <c r="G144" s="9">
        <f t="shared" si="20"/>
        <v>89.514499999999984</v>
      </c>
      <c r="H144" s="9">
        <f t="shared" si="20"/>
        <v>610.2505000000001</v>
      </c>
      <c r="I144" s="9">
        <f t="shared" si="20"/>
        <v>0.1915</v>
      </c>
      <c r="J144" s="9">
        <f t="shared" si="20"/>
        <v>15.310499999999999</v>
      </c>
      <c r="K144" s="9">
        <f t="shared" si="20"/>
        <v>13.116</v>
      </c>
      <c r="L144" s="9">
        <f t="shared" si="20"/>
        <v>6.0000000000000001E-3</v>
      </c>
      <c r="M144" s="9">
        <f t="shared" si="20"/>
        <v>270.20400000000001</v>
      </c>
      <c r="N144" s="9">
        <f t="shared" si="20"/>
        <v>94.4</v>
      </c>
      <c r="O144" s="9">
        <f t="shared" si="20"/>
        <v>67.042000000000002</v>
      </c>
      <c r="P144" s="9">
        <f t="shared" si="20"/>
        <v>3.4925000000000006</v>
      </c>
    </row>
    <row r="145" spans="1:16" x14ac:dyDescent="0.3">
      <c r="A145" s="5"/>
      <c r="B145" s="3">
        <v>2</v>
      </c>
      <c r="C145" s="90" t="s">
        <v>50</v>
      </c>
      <c r="D145" s="91"/>
      <c r="E145" s="9">
        <f>E138/10</f>
        <v>29.853400000000001</v>
      </c>
      <c r="F145" s="9">
        <f t="shared" si="20"/>
        <v>29.8447</v>
      </c>
      <c r="G145" s="9">
        <f t="shared" si="20"/>
        <v>102.27670000000002</v>
      </c>
      <c r="H145" s="9">
        <f t="shared" si="20"/>
        <v>852.90800000000013</v>
      </c>
      <c r="I145" s="9">
        <f t="shared" si="20"/>
        <v>7.1064999999999996</v>
      </c>
      <c r="J145" s="9">
        <f t="shared" si="20"/>
        <v>18.4254</v>
      </c>
      <c r="K145" s="9">
        <f t="shared" si="20"/>
        <v>12.540200000000002</v>
      </c>
      <c r="L145" s="9">
        <f t="shared" si="20"/>
        <v>5.6328000000000005</v>
      </c>
      <c r="M145" s="9">
        <f t="shared" si="20"/>
        <v>155.83029999999999</v>
      </c>
      <c r="N145" s="9">
        <f t="shared" si="20"/>
        <v>68.385999999999996</v>
      </c>
      <c r="O145" s="9">
        <f t="shared" si="20"/>
        <v>54.777999999999999</v>
      </c>
      <c r="P145" s="9">
        <f t="shared" si="20"/>
        <v>4.5207999999999995</v>
      </c>
    </row>
    <row r="146" spans="1:16" x14ac:dyDescent="0.3">
      <c r="A146" s="5"/>
      <c r="B146" s="3"/>
      <c r="C146" s="90" t="s">
        <v>64</v>
      </c>
      <c r="D146" s="91"/>
      <c r="E146" s="9">
        <f>E144+E145</f>
        <v>46.321399999999997</v>
      </c>
      <c r="F146" s="9">
        <f t="shared" ref="F146:P146" si="21">F144+F145</f>
        <v>51.080200000000005</v>
      </c>
      <c r="G146" s="9">
        <f t="shared" si="21"/>
        <v>191.7912</v>
      </c>
      <c r="H146" s="9">
        <f t="shared" si="21"/>
        <v>1463.1585000000002</v>
      </c>
      <c r="I146" s="9">
        <f t="shared" si="21"/>
        <v>7.298</v>
      </c>
      <c r="J146" s="9">
        <f t="shared" si="21"/>
        <v>33.735900000000001</v>
      </c>
      <c r="K146" s="9">
        <f t="shared" si="21"/>
        <v>25.656200000000002</v>
      </c>
      <c r="L146" s="9">
        <f t="shared" si="21"/>
        <v>5.6388000000000007</v>
      </c>
      <c r="M146" s="9">
        <f t="shared" si="21"/>
        <v>426.03430000000003</v>
      </c>
      <c r="N146" s="9">
        <f t="shared" si="21"/>
        <v>162.786</v>
      </c>
      <c r="O146" s="9">
        <f t="shared" si="21"/>
        <v>121.82</v>
      </c>
      <c r="P146" s="9">
        <f t="shared" si="21"/>
        <v>8.013300000000001</v>
      </c>
    </row>
    <row r="147" spans="1:16" x14ac:dyDescent="0.3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</row>
  </sheetData>
  <mergeCells count="37">
    <mergeCell ref="A44:A48"/>
    <mergeCell ref="A49:A54"/>
    <mergeCell ref="A68:A72"/>
    <mergeCell ref="M1:P1"/>
    <mergeCell ref="A4:A8"/>
    <mergeCell ref="A9:A15"/>
    <mergeCell ref="A31:A35"/>
    <mergeCell ref="A36:A42"/>
    <mergeCell ref="A1:A2"/>
    <mergeCell ref="B1:B2"/>
    <mergeCell ref="C1:C2"/>
    <mergeCell ref="E1:G1"/>
    <mergeCell ref="H1:H2"/>
    <mergeCell ref="I1:L1"/>
    <mergeCell ref="A17:A21"/>
    <mergeCell ref="A22:A27"/>
    <mergeCell ref="C146:D146"/>
    <mergeCell ref="A105:A109"/>
    <mergeCell ref="A110:A117"/>
    <mergeCell ref="A119:A123"/>
    <mergeCell ref="A124:A130"/>
    <mergeCell ref="C143:D143"/>
    <mergeCell ref="C144:D144"/>
    <mergeCell ref="C145:D145"/>
    <mergeCell ref="B134:P134"/>
    <mergeCell ref="C136:D136"/>
    <mergeCell ref="C137:D137"/>
    <mergeCell ref="A56:A60"/>
    <mergeCell ref="A61:A66"/>
    <mergeCell ref="C138:D138"/>
    <mergeCell ref="C139:D139"/>
    <mergeCell ref="B141:P141"/>
    <mergeCell ref="A73:A78"/>
    <mergeCell ref="A80:A84"/>
    <mergeCell ref="A85:A90"/>
    <mergeCell ref="A92:A96"/>
    <mergeCell ref="A97:A103"/>
  </mergeCells>
  <pageMargins left="0.25" right="0.25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50"/>
  <sheetViews>
    <sheetView tabSelected="1" workbookViewId="0">
      <pane xSplit="1" ySplit="2" topLeftCell="B78" activePane="bottomRight" state="frozen"/>
      <selection pane="topRight" activeCell="C1" sqref="C1"/>
      <selection pane="bottomLeft" activeCell="A3" sqref="A3"/>
      <selection pane="bottomRight" activeCell="B88" sqref="A88:XFD88"/>
    </sheetView>
  </sheetViews>
  <sheetFormatPr defaultRowHeight="14.4" x14ac:dyDescent="0.3"/>
  <cols>
    <col min="1" max="1" width="3.33203125" customWidth="1"/>
    <col min="2" max="2" width="8.6640625" customWidth="1"/>
    <col min="3" max="3" width="36.33203125" customWidth="1"/>
    <col min="4" max="4" width="7.6640625" customWidth="1"/>
    <col min="5" max="6" width="6" customWidth="1"/>
    <col min="7" max="7" width="7" customWidth="1"/>
    <col min="8" max="8" width="9.109375" customWidth="1"/>
    <col min="9" max="11" width="6" customWidth="1"/>
    <col min="12" max="12" width="5" customWidth="1"/>
    <col min="13" max="15" width="7" customWidth="1"/>
    <col min="16" max="16" width="6.33203125" customWidth="1"/>
  </cols>
  <sheetData>
    <row r="1" spans="1:16" ht="33" customHeight="1" x14ac:dyDescent="0.3">
      <c r="A1" s="102"/>
      <c r="B1" s="103" t="s">
        <v>0</v>
      </c>
      <c r="C1" s="95" t="s">
        <v>1</v>
      </c>
      <c r="D1" s="45" t="s">
        <v>9</v>
      </c>
      <c r="E1" s="94" t="s">
        <v>2</v>
      </c>
      <c r="F1" s="94"/>
      <c r="G1" s="94"/>
      <c r="H1" s="97" t="s">
        <v>45</v>
      </c>
      <c r="I1" s="94" t="s">
        <v>11</v>
      </c>
      <c r="J1" s="94"/>
      <c r="K1" s="94"/>
      <c r="L1" s="94"/>
      <c r="M1" s="94" t="s">
        <v>12</v>
      </c>
      <c r="N1" s="94"/>
      <c r="O1" s="94"/>
      <c r="P1" s="94"/>
    </row>
    <row r="2" spans="1:16" ht="46.2" customHeight="1" x14ac:dyDescent="0.3">
      <c r="A2" s="102"/>
      <c r="B2" s="103"/>
      <c r="C2" s="95"/>
      <c r="D2" s="76" t="s">
        <v>10</v>
      </c>
      <c r="E2" s="80" t="s">
        <v>4</v>
      </c>
      <c r="F2" s="80" t="s">
        <v>5</v>
      </c>
      <c r="G2" s="80" t="s">
        <v>6</v>
      </c>
      <c r="H2" s="98"/>
      <c r="I2" s="80" t="s">
        <v>13</v>
      </c>
      <c r="J2" s="80" t="s">
        <v>3</v>
      </c>
      <c r="K2" s="80" t="s">
        <v>14</v>
      </c>
      <c r="L2" s="80" t="s">
        <v>15</v>
      </c>
      <c r="M2" s="80" t="s">
        <v>16</v>
      </c>
      <c r="N2" s="80" t="s">
        <v>19</v>
      </c>
      <c r="O2" s="80" t="s">
        <v>17</v>
      </c>
      <c r="P2" s="80" t="s">
        <v>18</v>
      </c>
    </row>
    <row r="3" spans="1:16" ht="22.8" customHeight="1" x14ac:dyDescent="0.3">
      <c r="A3" s="80"/>
      <c r="B3" s="11"/>
      <c r="C3" s="12" t="s">
        <v>7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4"/>
    </row>
    <row r="4" spans="1:16" x14ac:dyDescent="0.3">
      <c r="A4" s="88" t="s">
        <v>8</v>
      </c>
      <c r="B4" s="15">
        <v>175</v>
      </c>
      <c r="C4" s="16" t="s">
        <v>86</v>
      </c>
      <c r="D4" s="17">
        <v>205</v>
      </c>
      <c r="E4" s="17">
        <v>9.0399999999999991</v>
      </c>
      <c r="F4" s="17">
        <v>8.9600000000000009</v>
      </c>
      <c r="G4" s="17">
        <v>37.04</v>
      </c>
      <c r="H4" s="17">
        <v>266.39999999999998</v>
      </c>
      <c r="I4" s="17">
        <v>0.22</v>
      </c>
      <c r="J4" s="17">
        <v>0.5</v>
      </c>
      <c r="K4" s="17"/>
      <c r="L4" s="17"/>
      <c r="M4" s="17">
        <v>122.54</v>
      </c>
      <c r="N4" s="17"/>
      <c r="O4" s="17"/>
      <c r="P4" s="17">
        <v>3.42</v>
      </c>
    </row>
    <row r="5" spans="1:16" x14ac:dyDescent="0.3">
      <c r="A5" s="87"/>
      <c r="B5" s="15"/>
      <c r="C5" s="16" t="s">
        <v>96</v>
      </c>
      <c r="D5" s="17">
        <v>30</v>
      </c>
      <c r="E5" s="18">
        <v>1.98</v>
      </c>
      <c r="F5" s="17">
        <v>0.33</v>
      </c>
      <c r="G5" s="17">
        <v>12.3</v>
      </c>
      <c r="H5" s="18">
        <v>60</v>
      </c>
      <c r="I5" s="17"/>
      <c r="J5" s="17"/>
      <c r="K5" s="17"/>
      <c r="L5" s="17"/>
      <c r="M5" s="17"/>
      <c r="N5" s="17"/>
      <c r="O5" s="18"/>
      <c r="P5" s="17"/>
    </row>
    <row r="6" spans="1:16" x14ac:dyDescent="0.3">
      <c r="A6" s="87"/>
      <c r="B6" s="15">
        <v>459</v>
      </c>
      <c r="C6" s="16" t="s">
        <v>78</v>
      </c>
      <c r="D6" s="17">
        <v>208</v>
      </c>
      <c r="E6" s="17">
        <v>0.1</v>
      </c>
      <c r="F6" s="17"/>
      <c r="G6" s="17">
        <v>9.3000000000000007</v>
      </c>
      <c r="H6" s="17">
        <v>36.6</v>
      </c>
      <c r="I6" s="17"/>
      <c r="J6" s="17">
        <v>12.8</v>
      </c>
      <c r="K6" s="17">
        <v>0.1</v>
      </c>
      <c r="L6" s="17"/>
      <c r="M6" s="17">
        <v>67.2</v>
      </c>
      <c r="N6" s="17"/>
      <c r="O6" s="17">
        <v>45.8</v>
      </c>
      <c r="P6" s="17">
        <v>0.9</v>
      </c>
    </row>
    <row r="7" spans="1:16" x14ac:dyDescent="0.3">
      <c r="A7" s="87"/>
      <c r="B7" s="15"/>
      <c r="C7" s="16" t="s">
        <v>41</v>
      </c>
      <c r="D7" s="17">
        <v>125</v>
      </c>
      <c r="E7" s="17">
        <v>3.63</v>
      </c>
      <c r="F7" s="17">
        <v>3.125</v>
      </c>
      <c r="G7" s="17">
        <v>19.875</v>
      </c>
      <c r="H7" s="17">
        <v>122.125</v>
      </c>
      <c r="I7" s="17"/>
      <c r="J7" s="17"/>
      <c r="K7" s="17"/>
      <c r="L7" s="17"/>
      <c r="M7" s="17"/>
      <c r="N7" s="17"/>
      <c r="O7" s="17"/>
      <c r="P7" s="17"/>
    </row>
    <row r="8" spans="1:16" ht="16.2" customHeight="1" x14ac:dyDescent="0.3">
      <c r="A8" s="89"/>
      <c r="B8" s="19"/>
      <c r="C8" s="20" t="s">
        <v>20</v>
      </c>
      <c r="D8" s="75">
        <f t="shared" ref="D8:P8" si="0">SUM(D4:D7)</f>
        <v>568</v>
      </c>
      <c r="E8" s="75">
        <f t="shared" si="0"/>
        <v>14.75</v>
      </c>
      <c r="F8" s="75">
        <f t="shared" si="0"/>
        <v>12.415000000000001</v>
      </c>
      <c r="G8" s="75">
        <f t="shared" si="0"/>
        <v>78.515000000000001</v>
      </c>
      <c r="H8" s="75">
        <f t="shared" si="0"/>
        <v>485.125</v>
      </c>
      <c r="I8" s="75">
        <f t="shared" si="0"/>
        <v>0.22</v>
      </c>
      <c r="J8" s="75">
        <f t="shared" si="0"/>
        <v>13.3</v>
      </c>
      <c r="K8" s="75">
        <f t="shared" si="0"/>
        <v>0.1</v>
      </c>
      <c r="L8" s="75">
        <f t="shared" si="0"/>
        <v>0</v>
      </c>
      <c r="M8" s="75">
        <f t="shared" si="0"/>
        <v>189.74</v>
      </c>
      <c r="N8" s="75">
        <f t="shared" si="0"/>
        <v>0</v>
      </c>
      <c r="O8" s="75">
        <f t="shared" si="0"/>
        <v>45.8</v>
      </c>
      <c r="P8" s="75">
        <f t="shared" si="0"/>
        <v>4.32</v>
      </c>
    </row>
    <row r="9" spans="1:16" x14ac:dyDescent="0.3">
      <c r="A9" s="87"/>
      <c r="B9" s="15">
        <v>133</v>
      </c>
      <c r="C9" s="16" t="s">
        <v>94</v>
      </c>
      <c r="D9" s="17">
        <v>215</v>
      </c>
      <c r="E9" s="17">
        <v>3.28</v>
      </c>
      <c r="F9" s="17">
        <v>7.2</v>
      </c>
      <c r="G9" s="17">
        <v>15.2</v>
      </c>
      <c r="H9" s="18">
        <v>138.4</v>
      </c>
      <c r="I9" s="17"/>
      <c r="J9" s="17">
        <v>5.2</v>
      </c>
      <c r="K9" s="17"/>
      <c r="L9" s="17"/>
      <c r="M9" s="17"/>
      <c r="N9" s="17"/>
      <c r="O9" s="17"/>
      <c r="P9" s="17">
        <v>384.28</v>
      </c>
    </row>
    <row r="10" spans="1:16" x14ac:dyDescent="0.3">
      <c r="A10" s="87"/>
      <c r="B10" s="15">
        <v>156</v>
      </c>
      <c r="C10" s="16" t="s">
        <v>21</v>
      </c>
      <c r="D10" s="17">
        <v>150</v>
      </c>
      <c r="E10" s="17">
        <v>5.3</v>
      </c>
      <c r="F10" s="17">
        <v>3</v>
      </c>
      <c r="G10" s="17">
        <v>34.1</v>
      </c>
      <c r="H10" s="17">
        <v>189.9</v>
      </c>
      <c r="I10" s="17">
        <v>0.1</v>
      </c>
      <c r="J10" s="17"/>
      <c r="K10" s="17">
        <v>0.9</v>
      </c>
      <c r="L10" s="17"/>
      <c r="M10" s="17">
        <v>12.5</v>
      </c>
      <c r="N10" s="17"/>
      <c r="O10" s="17">
        <v>7.3</v>
      </c>
      <c r="P10" s="17">
        <v>0.7</v>
      </c>
    </row>
    <row r="11" spans="1:16" x14ac:dyDescent="0.3">
      <c r="A11" s="87"/>
      <c r="B11" s="15">
        <v>339</v>
      </c>
      <c r="C11" s="16" t="s">
        <v>69</v>
      </c>
      <c r="D11" s="17">
        <v>90</v>
      </c>
      <c r="E11" s="17">
        <v>12.96</v>
      </c>
      <c r="F11" s="17">
        <v>10.62</v>
      </c>
      <c r="G11" s="18">
        <v>13.5</v>
      </c>
      <c r="H11" s="17">
        <v>190.8</v>
      </c>
      <c r="I11" s="17">
        <v>0.13</v>
      </c>
      <c r="J11" s="17"/>
      <c r="K11" s="17"/>
      <c r="L11" s="17"/>
      <c r="M11" s="18">
        <v>45</v>
      </c>
      <c r="N11" s="17"/>
      <c r="O11" s="18">
        <v>18</v>
      </c>
      <c r="P11" s="17">
        <v>1.58</v>
      </c>
    </row>
    <row r="12" spans="1:16" x14ac:dyDescent="0.3">
      <c r="A12" s="87"/>
      <c r="B12" s="15">
        <v>2108</v>
      </c>
      <c r="C12" s="16" t="s">
        <v>22</v>
      </c>
      <c r="D12" s="17">
        <v>200</v>
      </c>
      <c r="E12" s="17"/>
      <c r="F12" s="17"/>
      <c r="G12" s="17">
        <v>7</v>
      </c>
      <c r="H12" s="18">
        <v>95</v>
      </c>
      <c r="I12" s="17">
        <v>23</v>
      </c>
      <c r="J12" s="17">
        <v>31</v>
      </c>
      <c r="K12" s="17">
        <v>14</v>
      </c>
      <c r="L12" s="17">
        <v>20</v>
      </c>
      <c r="M12" s="17">
        <v>20</v>
      </c>
      <c r="N12" s="17"/>
      <c r="O12" s="17"/>
      <c r="P12" s="17"/>
    </row>
    <row r="13" spans="1:16" x14ac:dyDescent="0.3">
      <c r="A13" s="87"/>
      <c r="B13" s="15"/>
      <c r="C13" s="16" t="s">
        <v>96</v>
      </c>
      <c r="D13" s="17">
        <v>60</v>
      </c>
      <c r="E13" s="17">
        <v>3.96</v>
      </c>
      <c r="F13" s="17">
        <v>0.66</v>
      </c>
      <c r="G13" s="17">
        <v>24.6</v>
      </c>
      <c r="H13" s="18">
        <v>120</v>
      </c>
      <c r="I13" s="17"/>
      <c r="J13" s="17"/>
      <c r="K13" s="17"/>
      <c r="L13" s="17"/>
      <c r="M13" s="17"/>
      <c r="N13" s="17"/>
      <c r="O13" s="17"/>
      <c r="P13" s="17"/>
    </row>
    <row r="14" spans="1:16" ht="13.8" customHeight="1" x14ac:dyDescent="0.3">
      <c r="A14" s="87"/>
      <c r="B14" s="57"/>
      <c r="C14" s="58"/>
      <c r="D14" s="59"/>
      <c r="E14" s="59"/>
      <c r="F14" s="59"/>
      <c r="G14" s="59"/>
      <c r="H14" s="60"/>
      <c r="I14" s="59"/>
      <c r="J14" s="59"/>
      <c r="K14" s="59"/>
      <c r="L14" s="59"/>
      <c r="M14" s="59"/>
      <c r="N14" s="59"/>
      <c r="O14" s="59"/>
      <c r="P14" s="59"/>
    </row>
    <row r="15" spans="1:16" ht="19.2" customHeight="1" x14ac:dyDescent="0.3">
      <c r="A15" s="89"/>
      <c r="B15" s="21"/>
      <c r="C15" s="22" t="s">
        <v>24</v>
      </c>
      <c r="D15" s="23">
        <f t="shared" ref="D15:P15" si="1">SUM(D9:D13)</f>
        <v>715</v>
      </c>
      <c r="E15" s="23">
        <f t="shared" si="1"/>
        <v>25.5</v>
      </c>
      <c r="F15" s="23">
        <f t="shared" si="1"/>
        <v>21.48</v>
      </c>
      <c r="G15" s="23">
        <f t="shared" si="1"/>
        <v>94.4</v>
      </c>
      <c r="H15" s="23">
        <f t="shared" si="1"/>
        <v>734.1</v>
      </c>
      <c r="I15" s="23">
        <f t="shared" si="1"/>
        <v>23.23</v>
      </c>
      <c r="J15" s="23">
        <f t="shared" si="1"/>
        <v>36.200000000000003</v>
      </c>
      <c r="K15" s="23">
        <f t="shared" si="1"/>
        <v>14.9</v>
      </c>
      <c r="L15" s="23">
        <f t="shared" si="1"/>
        <v>20</v>
      </c>
      <c r="M15" s="23">
        <f t="shared" si="1"/>
        <v>77.5</v>
      </c>
      <c r="N15" s="23">
        <f t="shared" si="1"/>
        <v>0</v>
      </c>
      <c r="O15" s="23">
        <f t="shared" si="1"/>
        <v>25.3</v>
      </c>
      <c r="P15" s="23">
        <f t="shared" si="1"/>
        <v>386.55999999999995</v>
      </c>
    </row>
    <row r="16" spans="1:16" x14ac:dyDescent="0.3">
      <c r="A16" s="83"/>
      <c r="B16" s="83"/>
      <c r="C16" s="42" t="s">
        <v>26</v>
      </c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</row>
    <row r="17" spans="1:16" x14ac:dyDescent="0.3">
      <c r="A17" s="104" t="s">
        <v>8</v>
      </c>
      <c r="B17" s="15">
        <v>174</v>
      </c>
      <c r="C17" s="16" t="s">
        <v>90</v>
      </c>
      <c r="D17" s="17">
        <v>205</v>
      </c>
      <c r="E17" s="18">
        <v>8.16</v>
      </c>
      <c r="F17" s="18">
        <v>9.84</v>
      </c>
      <c r="G17" s="18">
        <v>35.6</v>
      </c>
      <c r="H17" s="18">
        <v>264</v>
      </c>
      <c r="I17" s="26">
        <v>0.2</v>
      </c>
      <c r="J17" s="26">
        <v>0.5</v>
      </c>
      <c r="K17" s="18"/>
      <c r="L17" s="18"/>
      <c r="M17" s="26"/>
      <c r="N17" s="18">
        <v>137.34</v>
      </c>
      <c r="O17" s="18"/>
      <c r="P17" s="18">
        <v>1.66</v>
      </c>
    </row>
    <row r="18" spans="1:16" x14ac:dyDescent="0.3">
      <c r="A18" s="104"/>
      <c r="B18" s="15">
        <v>91</v>
      </c>
      <c r="C18" s="16" t="s">
        <v>76</v>
      </c>
      <c r="D18" s="17">
        <v>50</v>
      </c>
      <c r="E18" s="18">
        <v>5</v>
      </c>
      <c r="F18" s="18">
        <v>6.1</v>
      </c>
      <c r="G18" s="18">
        <v>15.4</v>
      </c>
      <c r="H18" s="18">
        <v>123</v>
      </c>
      <c r="I18" s="18"/>
      <c r="J18" s="18">
        <v>0.1</v>
      </c>
      <c r="K18" s="18"/>
      <c r="L18" s="18"/>
      <c r="M18" s="18">
        <v>181.7</v>
      </c>
      <c r="N18" s="18"/>
      <c r="O18" s="18">
        <v>10</v>
      </c>
      <c r="P18" s="18">
        <v>0.3</v>
      </c>
    </row>
    <row r="19" spans="1:16" x14ac:dyDescent="0.3">
      <c r="A19" s="104"/>
      <c r="B19" s="15">
        <v>459</v>
      </c>
      <c r="C19" s="16" t="s">
        <v>78</v>
      </c>
      <c r="D19" s="17">
        <v>208</v>
      </c>
      <c r="E19" s="18">
        <v>0.1</v>
      </c>
      <c r="F19" s="18"/>
      <c r="G19" s="18">
        <v>9.3000000000000007</v>
      </c>
      <c r="H19" s="18">
        <v>36.6</v>
      </c>
      <c r="I19" s="18"/>
      <c r="J19" s="18">
        <v>12.8</v>
      </c>
      <c r="K19" s="18">
        <v>0.1</v>
      </c>
      <c r="L19" s="18"/>
      <c r="M19" s="18">
        <v>67.2</v>
      </c>
      <c r="N19" s="18"/>
      <c r="O19" s="18">
        <v>45.8</v>
      </c>
      <c r="P19" s="18">
        <v>0.9</v>
      </c>
    </row>
    <row r="20" spans="1:16" x14ac:dyDescent="0.3">
      <c r="A20" s="104"/>
      <c r="B20" s="15">
        <v>300</v>
      </c>
      <c r="C20" s="16" t="s">
        <v>74</v>
      </c>
      <c r="D20" s="17">
        <v>40</v>
      </c>
      <c r="E20" s="18">
        <v>5.0999999999999996</v>
      </c>
      <c r="F20" s="18">
        <v>2.2999999999999998</v>
      </c>
      <c r="G20" s="18">
        <v>0.3</v>
      </c>
      <c r="H20" s="18">
        <v>63</v>
      </c>
      <c r="I20" s="18"/>
      <c r="J20" s="18"/>
      <c r="K20" s="18"/>
      <c r="L20" s="18"/>
      <c r="M20" s="18">
        <v>22</v>
      </c>
      <c r="N20" s="18"/>
      <c r="O20" s="18">
        <v>5</v>
      </c>
      <c r="P20" s="18">
        <v>1</v>
      </c>
    </row>
    <row r="21" spans="1:16" ht="12.6" customHeight="1" x14ac:dyDescent="0.3">
      <c r="A21" s="104"/>
      <c r="B21" s="15"/>
      <c r="C21" s="16"/>
      <c r="D21" s="17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1:16" x14ac:dyDescent="0.3">
      <c r="A22" s="104"/>
      <c r="B22" s="19"/>
      <c r="C22" s="20" t="s">
        <v>20</v>
      </c>
      <c r="D22" s="82">
        <f t="shared" ref="D22:P22" si="2">SUM(D17:D21)</f>
        <v>503</v>
      </c>
      <c r="E22" s="82">
        <f t="shared" si="2"/>
        <v>18.36</v>
      </c>
      <c r="F22" s="82">
        <f t="shared" si="2"/>
        <v>18.239999999999998</v>
      </c>
      <c r="G22" s="82">
        <f t="shared" si="2"/>
        <v>60.599999999999994</v>
      </c>
      <c r="H22" s="82">
        <f t="shared" si="2"/>
        <v>486.6</v>
      </c>
      <c r="I22" s="82">
        <f t="shared" si="2"/>
        <v>0.2</v>
      </c>
      <c r="J22" s="82">
        <f t="shared" si="2"/>
        <v>13.4</v>
      </c>
      <c r="K22" s="82">
        <f t="shared" si="2"/>
        <v>0.1</v>
      </c>
      <c r="L22" s="82">
        <f t="shared" si="2"/>
        <v>0</v>
      </c>
      <c r="M22" s="82">
        <f t="shared" si="2"/>
        <v>270.89999999999998</v>
      </c>
      <c r="N22" s="82">
        <f t="shared" si="2"/>
        <v>137.34</v>
      </c>
      <c r="O22" s="82">
        <f t="shared" si="2"/>
        <v>60.8</v>
      </c>
      <c r="P22" s="82">
        <f t="shared" si="2"/>
        <v>3.86</v>
      </c>
    </row>
    <row r="23" spans="1:16" x14ac:dyDescent="0.3">
      <c r="A23" s="104" t="s">
        <v>25</v>
      </c>
      <c r="B23" s="15">
        <v>132</v>
      </c>
      <c r="C23" s="16" t="s">
        <v>88</v>
      </c>
      <c r="D23" s="17">
        <v>210</v>
      </c>
      <c r="E23" s="17">
        <v>2.16</v>
      </c>
      <c r="F23" s="17">
        <v>3.6</v>
      </c>
      <c r="G23" s="17">
        <v>13.76</v>
      </c>
      <c r="H23" s="17">
        <v>96</v>
      </c>
      <c r="I23" s="17"/>
      <c r="J23" s="17">
        <v>2.5</v>
      </c>
      <c r="K23" s="17"/>
      <c r="L23" s="17"/>
      <c r="M23" s="17"/>
      <c r="N23" s="17"/>
      <c r="O23" s="17"/>
      <c r="P23" s="17"/>
    </row>
    <row r="24" spans="1:16" x14ac:dyDescent="0.3">
      <c r="A24" s="104"/>
      <c r="B24" s="15">
        <v>312</v>
      </c>
      <c r="C24" s="16" t="s">
        <v>39</v>
      </c>
      <c r="D24" s="17">
        <v>150</v>
      </c>
      <c r="E24" s="17">
        <v>3.51</v>
      </c>
      <c r="F24" s="17">
        <v>25.06</v>
      </c>
      <c r="G24" s="17">
        <v>5.68</v>
      </c>
      <c r="H24" s="26">
        <v>261.02999999999997</v>
      </c>
      <c r="I24" s="17">
        <v>0.05</v>
      </c>
      <c r="J24" s="17">
        <v>1.52</v>
      </c>
      <c r="K24" s="17">
        <v>0.27</v>
      </c>
      <c r="L24" s="17"/>
      <c r="M24" s="17">
        <v>170.39</v>
      </c>
      <c r="N24" s="17">
        <v>109.98</v>
      </c>
      <c r="O24" s="17">
        <v>16.649999999999999</v>
      </c>
      <c r="P24" s="17">
        <v>0.38</v>
      </c>
    </row>
    <row r="25" spans="1:16" x14ac:dyDescent="0.3">
      <c r="A25" s="104"/>
      <c r="B25" s="15">
        <v>299</v>
      </c>
      <c r="C25" s="16" t="s">
        <v>108</v>
      </c>
      <c r="D25" s="17">
        <v>100</v>
      </c>
      <c r="E25" s="17">
        <v>12.5</v>
      </c>
      <c r="F25" s="17">
        <v>7.8</v>
      </c>
      <c r="G25" s="17">
        <v>4.8</v>
      </c>
      <c r="H25" s="18">
        <v>219.2</v>
      </c>
      <c r="I25" s="17"/>
      <c r="J25" s="17">
        <v>0.1</v>
      </c>
      <c r="K25" s="17"/>
      <c r="L25" s="17"/>
      <c r="M25" s="17">
        <v>28.9</v>
      </c>
      <c r="N25" s="17"/>
      <c r="O25" s="17">
        <v>14.2</v>
      </c>
      <c r="P25" s="17">
        <v>0.5</v>
      </c>
    </row>
    <row r="26" spans="1:16" x14ac:dyDescent="0.3">
      <c r="A26" s="104"/>
      <c r="B26" s="15">
        <v>72</v>
      </c>
      <c r="C26" s="16" t="s">
        <v>37</v>
      </c>
      <c r="D26" s="17">
        <v>200</v>
      </c>
      <c r="E26" s="18"/>
      <c r="F26" s="18"/>
      <c r="G26" s="17">
        <v>6</v>
      </c>
      <c r="H26" s="18">
        <v>80</v>
      </c>
      <c r="I26" s="17">
        <v>23</v>
      </c>
      <c r="J26" s="17"/>
      <c r="K26" s="17">
        <v>13</v>
      </c>
      <c r="L26" s="17">
        <v>23</v>
      </c>
      <c r="M26" s="17"/>
      <c r="N26" s="17"/>
      <c r="O26" s="18">
        <v>31</v>
      </c>
      <c r="P26" s="17"/>
    </row>
    <row r="27" spans="1:16" x14ac:dyDescent="0.3">
      <c r="A27" s="104"/>
      <c r="B27" s="15"/>
      <c r="C27" s="16" t="s">
        <v>96</v>
      </c>
      <c r="D27" s="17">
        <v>50</v>
      </c>
      <c r="E27" s="17">
        <v>3.3</v>
      </c>
      <c r="F27" s="17">
        <v>0.55000000000000004</v>
      </c>
      <c r="G27" s="17">
        <v>20.5</v>
      </c>
      <c r="H27" s="17">
        <v>100</v>
      </c>
      <c r="I27" s="17"/>
      <c r="J27" s="17"/>
      <c r="K27" s="17"/>
      <c r="L27" s="17"/>
      <c r="M27" s="17"/>
      <c r="N27" s="17"/>
      <c r="O27" s="17"/>
      <c r="P27" s="17"/>
    </row>
    <row r="28" spans="1:16" x14ac:dyDescent="0.3">
      <c r="A28" s="104"/>
      <c r="B28" s="15"/>
      <c r="C28" s="16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x14ac:dyDescent="0.3">
      <c r="A29" s="104"/>
      <c r="B29" s="19"/>
      <c r="C29" s="27" t="s">
        <v>24</v>
      </c>
      <c r="D29" s="82">
        <f t="shared" ref="D29:P29" si="3">SUM(D23:D28)</f>
        <v>710</v>
      </c>
      <c r="E29" s="82">
        <f t="shared" si="3"/>
        <v>21.470000000000002</v>
      </c>
      <c r="F29" s="82">
        <f t="shared" si="3"/>
        <v>37.01</v>
      </c>
      <c r="G29" s="82">
        <f t="shared" si="3"/>
        <v>50.739999999999995</v>
      </c>
      <c r="H29" s="82">
        <f t="shared" si="3"/>
        <v>756.23</v>
      </c>
      <c r="I29" s="82">
        <f t="shared" si="3"/>
        <v>23.05</v>
      </c>
      <c r="J29" s="82">
        <f t="shared" si="3"/>
        <v>4.1199999999999992</v>
      </c>
      <c r="K29" s="82">
        <f t="shared" si="3"/>
        <v>13.27</v>
      </c>
      <c r="L29" s="82">
        <f t="shared" si="3"/>
        <v>23</v>
      </c>
      <c r="M29" s="82">
        <f t="shared" si="3"/>
        <v>199.29</v>
      </c>
      <c r="N29" s="82">
        <f t="shared" si="3"/>
        <v>109.98</v>
      </c>
      <c r="O29" s="82">
        <f t="shared" si="3"/>
        <v>61.849999999999994</v>
      </c>
      <c r="P29" s="82">
        <f t="shared" si="3"/>
        <v>0.88</v>
      </c>
    </row>
    <row r="30" spans="1:16" x14ac:dyDescent="0.3">
      <c r="A30" s="80"/>
      <c r="B30" s="11"/>
      <c r="C30" s="12" t="s">
        <v>27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4"/>
    </row>
    <row r="31" spans="1:16" x14ac:dyDescent="0.3">
      <c r="A31" s="88" t="s">
        <v>8</v>
      </c>
      <c r="B31" s="15">
        <v>93</v>
      </c>
      <c r="C31" s="16" t="s">
        <v>67</v>
      </c>
      <c r="D31" s="17">
        <v>200</v>
      </c>
      <c r="E31" s="17">
        <v>5.75</v>
      </c>
      <c r="F31" s="17">
        <v>5.21</v>
      </c>
      <c r="G31" s="17">
        <v>18.84</v>
      </c>
      <c r="H31" s="17">
        <v>145.5</v>
      </c>
      <c r="I31" s="17">
        <v>0.09</v>
      </c>
      <c r="J31" s="17">
        <v>0.91</v>
      </c>
      <c r="K31" s="17">
        <v>30.6</v>
      </c>
      <c r="L31" s="17"/>
      <c r="M31" s="17">
        <v>161.62</v>
      </c>
      <c r="N31" s="17">
        <v>137.97999999999999</v>
      </c>
      <c r="O31" s="17">
        <v>24.14</v>
      </c>
      <c r="P31" s="17">
        <v>0.51</v>
      </c>
    </row>
    <row r="32" spans="1:16" x14ac:dyDescent="0.3">
      <c r="A32" s="87"/>
      <c r="B32" s="15">
        <v>118</v>
      </c>
      <c r="C32" s="16" t="s">
        <v>38</v>
      </c>
      <c r="D32" s="17">
        <v>180</v>
      </c>
      <c r="E32" s="17">
        <v>2.7</v>
      </c>
      <c r="F32" s="17">
        <v>0.9</v>
      </c>
      <c r="G32" s="17">
        <v>37.799999999999997</v>
      </c>
      <c r="H32" s="18">
        <v>172.8</v>
      </c>
      <c r="I32" s="17"/>
      <c r="J32" s="17">
        <v>18</v>
      </c>
      <c r="K32" s="17"/>
      <c r="L32" s="17"/>
      <c r="M32" s="17">
        <v>14.4</v>
      </c>
      <c r="N32" s="17"/>
      <c r="O32" s="17">
        <v>20.6</v>
      </c>
      <c r="P32" s="17">
        <v>1.08</v>
      </c>
    </row>
    <row r="33" spans="1:16" x14ac:dyDescent="0.3">
      <c r="A33" s="87"/>
      <c r="B33" s="15">
        <v>1</v>
      </c>
      <c r="C33" s="16" t="s">
        <v>95</v>
      </c>
      <c r="D33" s="17">
        <v>40</v>
      </c>
      <c r="E33" s="17">
        <v>2.2999999999999998</v>
      </c>
      <c r="F33" s="17">
        <v>8.3000000000000007</v>
      </c>
      <c r="G33" s="17">
        <v>14.5</v>
      </c>
      <c r="H33" s="18">
        <v>142</v>
      </c>
      <c r="I33" s="17"/>
      <c r="J33" s="17"/>
      <c r="K33" s="17"/>
      <c r="L33" s="17"/>
      <c r="M33" s="17"/>
      <c r="N33" s="17"/>
      <c r="O33" s="17"/>
      <c r="P33" s="17"/>
    </row>
    <row r="34" spans="1:16" x14ac:dyDescent="0.3">
      <c r="A34" s="87"/>
      <c r="B34" s="15">
        <v>266</v>
      </c>
      <c r="C34" s="16" t="s">
        <v>40</v>
      </c>
      <c r="D34" s="17">
        <v>200</v>
      </c>
      <c r="E34" s="17">
        <v>2.1</v>
      </c>
      <c r="F34" s="17">
        <v>1.9</v>
      </c>
      <c r="G34" s="17">
        <v>15.5</v>
      </c>
      <c r="H34" s="17">
        <v>88</v>
      </c>
      <c r="I34" s="17"/>
      <c r="J34" s="17">
        <v>0.2</v>
      </c>
      <c r="K34" s="17"/>
      <c r="L34" s="17"/>
      <c r="M34" s="17"/>
      <c r="N34" s="17"/>
      <c r="O34" s="17"/>
      <c r="P34" s="17"/>
    </row>
    <row r="35" spans="1:16" ht="16.8" customHeight="1" x14ac:dyDescent="0.3">
      <c r="A35" s="89"/>
      <c r="B35" s="19"/>
      <c r="C35" s="20" t="s">
        <v>20</v>
      </c>
      <c r="D35" s="75">
        <f t="shared" ref="D35:P35" si="4">SUM(D31:D34)</f>
        <v>620</v>
      </c>
      <c r="E35" s="75">
        <f t="shared" si="4"/>
        <v>12.85</v>
      </c>
      <c r="F35" s="75">
        <f t="shared" si="4"/>
        <v>16.309999999999999</v>
      </c>
      <c r="G35" s="75">
        <f t="shared" si="4"/>
        <v>86.64</v>
      </c>
      <c r="H35" s="75">
        <f t="shared" si="4"/>
        <v>548.29999999999995</v>
      </c>
      <c r="I35" s="75">
        <f t="shared" si="4"/>
        <v>0.09</v>
      </c>
      <c r="J35" s="75">
        <f t="shared" si="4"/>
        <v>19.11</v>
      </c>
      <c r="K35" s="75">
        <f t="shared" si="4"/>
        <v>30.6</v>
      </c>
      <c r="L35" s="75">
        <f t="shared" si="4"/>
        <v>0</v>
      </c>
      <c r="M35" s="75">
        <f t="shared" si="4"/>
        <v>176.02</v>
      </c>
      <c r="N35" s="75">
        <f t="shared" si="4"/>
        <v>137.97999999999999</v>
      </c>
      <c r="O35" s="75">
        <f t="shared" si="4"/>
        <v>44.74</v>
      </c>
      <c r="P35" s="75">
        <f t="shared" si="4"/>
        <v>1.59</v>
      </c>
    </row>
    <row r="36" spans="1:16" x14ac:dyDescent="0.3">
      <c r="A36" s="87" t="s">
        <v>25</v>
      </c>
      <c r="B36" s="15">
        <v>139</v>
      </c>
      <c r="C36" s="16" t="s">
        <v>92</v>
      </c>
      <c r="D36" s="17">
        <v>207</v>
      </c>
      <c r="E36" s="17">
        <v>1.7</v>
      </c>
      <c r="F36" s="17">
        <v>3.6</v>
      </c>
      <c r="G36" s="17">
        <v>7</v>
      </c>
      <c r="H36" s="18">
        <v>77.599999999999994</v>
      </c>
      <c r="I36" s="17"/>
      <c r="J36" s="17">
        <v>1.5</v>
      </c>
      <c r="K36" s="17"/>
      <c r="L36" s="17"/>
      <c r="M36" s="17"/>
      <c r="N36" s="17"/>
      <c r="O36" s="17"/>
      <c r="P36" s="17"/>
    </row>
    <row r="37" spans="1:16" x14ac:dyDescent="0.3">
      <c r="A37" s="87"/>
      <c r="B37" s="15">
        <v>290</v>
      </c>
      <c r="C37" s="16" t="s">
        <v>66</v>
      </c>
      <c r="D37" s="17">
        <v>100</v>
      </c>
      <c r="E37" s="17">
        <v>12.75</v>
      </c>
      <c r="F37" s="17">
        <v>22.45</v>
      </c>
      <c r="G37" s="17">
        <v>1.4</v>
      </c>
      <c r="H37" s="17">
        <v>258.33999999999997</v>
      </c>
      <c r="I37" s="17">
        <v>0.05</v>
      </c>
      <c r="J37" s="17">
        <v>1.43</v>
      </c>
      <c r="K37" s="17">
        <v>0.16</v>
      </c>
      <c r="L37" s="17"/>
      <c r="M37" s="17">
        <v>45.24</v>
      </c>
      <c r="N37" s="17">
        <v>168.49</v>
      </c>
      <c r="O37" s="17">
        <v>20.02</v>
      </c>
      <c r="P37" s="17">
        <v>2.14</v>
      </c>
    </row>
    <row r="38" spans="1:16" x14ac:dyDescent="0.3">
      <c r="A38" s="87"/>
      <c r="B38" s="81">
        <v>202</v>
      </c>
      <c r="C38" s="16" t="s">
        <v>36</v>
      </c>
      <c r="D38" s="17">
        <v>150</v>
      </c>
      <c r="E38" s="17">
        <v>5.8</v>
      </c>
      <c r="F38" s="17">
        <v>2.2999999999999998</v>
      </c>
      <c r="G38" s="17">
        <v>38.299999999999997</v>
      </c>
      <c r="H38" s="17">
        <v>228</v>
      </c>
      <c r="I38" s="17"/>
      <c r="J38" s="17"/>
      <c r="K38" s="17"/>
      <c r="L38" s="17"/>
      <c r="M38" s="17">
        <v>17.3</v>
      </c>
      <c r="N38" s="17"/>
      <c r="O38" s="17"/>
      <c r="P38" s="17">
        <v>4.5999999999999996</v>
      </c>
    </row>
    <row r="39" spans="1:16" x14ac:dyDescent="0.3">
      <c r="A39" s="87"/>
      <c r="B39" s="15">
        <v>494</v>
      </c>
      <c r="C39" s="16" t="s">
        <v>70</v>
      </c>
      <c r="D39" s="17">
        <v>200</v>
      </c>
      <c r="E39" s="17">
        <v>0.3</v>
      </c>
      <c r="F39" s="17">
        <v>0.01</v>
      </c>
      <c r="G39" s="17">
        <v>17.5</v>
      </c>
      <c r="H39" s="18">
        <v>72</v>
      </c>
      <c r="I39" s="17"/>
      <c r="J39" s="17">
        <v>0.05</v>
      </c>
      <c r="K39" s="17"/>
      <c r="L39" s="17"/>
      <c r="M39" s="17">
        <v>0.3</v>
      </c>
      <c r="N39" s="17"/>
      <c r="O39" s="17">
        <v>4.3</v>
      </c>
      <c r="P39" s="17">
        <v>0.7</v>
      </c>
    </row>
    <row r="40" spans="1:16" x14ac:dyDescent="0.3">
      <c r="A40" s="87"/>
      <c r="B40" s="15"/>
      <c r="C40" s="16" t="s">
        <v>96</v>
      </c>
      <c r="D40" s="17">
        <v>50</v>
      </c>
      <c r="E40" s="17">
        <v>3.3</v>
      </c>
      <c r="F40" s="17">
        <v>0.55000000000000004</v>
      </c>
      <c r="G40" s="17">
        <v>20.5</v>
      </c>
      <c r="H40" s="18">
        <v>100</v>
      </c>
      <c r="I40" s="17"/>
      <c r="J40" s="17"/>
      <c r="K40" s="17"/>
      <c r="L40" s="17"/>
      <c r="M40" s="17"/>
      <c r="N40" s="17"/>
      <c r="O40" s="17"/>
      <c r="P40" s="17"/>
    </row>
    <row r="41" spans="1:16" x14ac:dyDescent="0.3">
      <c r="A41" s="87"/>
      <c r="B41" s="15"/>
      <c r="C41" s="16"/>
      <c r="D41" s="17"/>
      <c r="E41" s="17"/>
      <c r="F41" s="17"/>
      <c r="G41" s="17"/>
      <c r="H41" s="18"/>
      <c r="I41" s="17"/>
      <c r="J41" s="17"/>
      <c r="K41" s="17"/>
      <c r="L41" s="17"/>
      <c r="M41" s="17"/>
      <c r="N41" s="17"/>
      <c r="O41" s="17"/>
      <c r="P41" s="17"/>
    </row>
    <row r="42" spans="1:16" x14ac:dyDescent="0.3">
      <c r="A42" s="89"/>
      <c r="B42" s="19"/>
      <c r="C42" s="27" t="s">
        <v>24</v>
      </c>
      <c r="D42" s="75">
        <f t="shared" ref="D42:P42" si="5">SUM(D36:D40)</f>
        <v>707</v>
      </c>
      <c r="E42" s="75">
        <f t="shared" si="5"/>
        <v>23.85</v>
      </c>
      <c r="F42" s="75">
        <f t="shared" si="5"/>
        <v>28.910000000000004</v>
      </c>
      <c r="G42" s="75">
        <f t="shared" si="5"/>
        <v>84.699999999999989</v>
      </c>
      <c r="H42" s="75">
        <f t="shared" si="5"/>
        <v>735.93999999999994</v>
      </c>
      <c r="I42" s="75">
        <f t="shared" si="5"/>
        <v>0.05</v>
      </c>
      <c r="J42" s="75">
        <f t="shared" si="5"/>
        <v>2.9799999999999995</v>
      </c>
      <c r="K42" s="75">
        <f t="shared" si="5"/>
        <v>0.16</v>
      </c>
      <c r="L42" s="75">
        <f t="shared" si="5"/>
        <v>0</v>
      </c>
      <c r="M42" s="75">
        <f t="shared" si="5"/>
        <v>62.84</v>
      </c>
      <c r="N42" s="75">
        <f t="shared" si="5"/>
        <v>168.49</v>
      </c>
      <c r="O42" s="75">
        <f t="shared" si="5"/>
        <v>24.32</v>
      </c>
      <c r="P42" s="75">
        <f t="shared" si="5"/>
        <v>7.44</v>
      </c>
    </row>
    <row r="43" spans="1:16" x14ac:dyDescent="0.3">
      <c r="A43" s="80"/>
      <c r="B43" s="11"/>
      <c r="C43" s="12" t="s">
        <v>28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4"/>
    </row>
    <row r="44" spans="1:16" ht="14.4" customHeight="1" x14ac:dyDescent="0.3">
      <c r="A44" s="88" t="s">
        <v>8</v>
      </c>
      <c r="B44" s="15">
        <v>390</v>
      </c>
      <c r="C44" s="29" t="s">
        <v>89</v>
      </c>
      <c r="D44" s="17">
        <v>205</v>
      </c>
      <c r="E44" s="17">
        <v>6.24</v>
      </c>
      <c r="F44" s="17">
        <v>6.1</v>
      </c>
      <c r="G44" s="17">
        <v>19.7</v>
      </c>
      <c r="H44" s="18">
        <v>158.63999999999999</v>
      </c>
      <c r="I44" s="17">
        <v>0.08</v>
      </c>
      <c r="J44" s="17">
        <v>1.0900000000000001</v>
      </c>
      <c r="K44" s="17">
        <v>36.72</v>
      </c>
      <c r="L44" s="17"/>
      <c r="M44" s="17">
        <v>192.17</v>
      </c>
      <c r="N44" s="17">
        <v>156.05000000000001</v>
      </c>
      <c r="O44" s="17">
        <v>23.52</v>
      </c>
      <c r="P44" s="17">
        <v>0.3</v>
      </c>
    </row>
    <row r="45" spans="1:16" x14ac:dyDescent="0.3">
      <c r="A45" s="87"/>
      <c r="B45" s="15"/>
      <c r="C45" s="16" t="s">
        <v>96</v>
      </c>
      <c r="D45" s="17">
        <v>50</v>
      </c>
      <c r="E45" s="18">
        <v>3.3</v>
      </c>
      <c r="F45" s="17">
        <v>0.55000000000000004</v>
      </c>
      <c r="G45" s="18">
        <v>20.5</v>
      </c>
      <c r="H45" s="18">
        <v>100</v>
      </c>
      <c r="I45" s="17"/>
      <c r="J45" s="17"/>
      <c r="K45" s="17"/>
      <c r="L45" s="17"/>
      <c r="M45" s="17"/>
      <c r="N45" s="17"/>
      <c r="O45" s="18"/>
      <c r="P45" s="17"/>
    </row>
    <row r="46" spans="1:16" x14ac:dyDescent="0.3">
      <c r="A46" s="87"/>
      <c r="B46" s="15">
        <v>692</v>
      </c>
      <c r="C46" s="16" t="s">
        <v>35</v>
      </c>
      <c r="D46" s="17">
        <v>200</v>
      </c>
      <c r="E46" s="17">
        <v>5.58</v>
      </c>
      <c r="F46" s="26">
        <v>6.38</v>
      </c>
      <c r="G46" s="17">
        <v>39.42</v>
      </c>
      <c r="H46" s="17">
        <v>237.38</v>
      </c>
      <c r="I46" s="17">
        <v>0.04</v>
      </c>
      <c r="J46" s="17">
        <v>1.08</v>
      </c>
      <c r="K46" s="18">
        <v>0.2</v>
      </c>
      <c r="L46" s="17">
        <v>0.06</v>
      </c>
      <c r="M46" s="17">
        <v>98.32</v>
      </c>
      <c r="N46" s="18">
        <v>75</v>
      </c>
      <c r="O46" s="18">
        <v>20</v>
      </c>
      <c r="P46" s="17">
        <v>0.06</v>
      </c>
    </row>
    <row r="47" spans="1:16" x14ac:dyDescent="0.3">
      <c r="A47" s="87"/>
      <c r="B47" s="15">
        <v>403</v>
      </c>
      <c r="C47" s="16" t="s">
        <v>23</v>
      </c>
      <c r="D47" s="17">
        <v>150</v>
      </c>
      <c r="E47" s="17">
        <v>0.6</v>
      </c>
      <c r="F47" s="17">
        <v>0.6</v>
      </c>
      <c r="G47" s="17">
        <v>14.7</v>
      </c>
      <c r="H47" s="17">
        <v>66.599999999999994</v>
      </c>
      <c r="I47" s="17">
        <v>0.05</v>
      </c>
      <c r="J47" s="18">
        <v>15</v>
      </c>
      <c r="K47" s="17"/>
      <c r="L47" s="17"/>
      <c r="M47" s="17">
        <v>24</v>
      </c>
      <c r="N47" s="17"/>
      <c r="O47" s="17">
        <v>13.5</v>
      </c>
      <c r="P47" s="17">
        <v>3.3</v>
      </c>
    </row>
    <row r="48" spans="1:16" x14ac:dyDescent="0.3">
      <c r="A48" s="87"/>
      <c r="B48" s="15"/>
      <c r="C48" s="16"/>
      <c r="D48" s="17"/>
      <c r="E48" s="17"/>
      <c r="F48" s="17"/>
      <c r="G48" s="17"/>
      <c r="H48" s="17"/>
      <c r="I48" s="17"/>
      <c r="J48" s="18"/>
      <c r="K48" s="17"/>
      <c r="L48" s="17"/>
      <c r="M48" s="17"/>
      <c r="N48" s="17"/>
      <c r="O48" s="17"/>
      <c r="P48" s="17"/>
    </row>
    <row r="49" spans="1:16" x14ac:dyDescent="0.3">
      <c r="A49" s="89"/>
      <c r="B49" s="15"/>
      <c r="C49" s="20" t="s">
        <v>20</v>
      </c>
      <c r="D49" s="75">
        <f t="shared" ref="D49:P49" si="6">SUM(D44:D47)</f>
        <v>605</v>
      </c>
      <c r="E49" s="75">
        <f t="shared" si="6"/>
        <v>15.719999999999999</v>
      </c>
      <c r="F49" s="75">
        <f t="shared" si="6"/>
        <v>13.629999999999999</v>
      </c>
      <c r="G49" s="75">
        <f t="shared" si="6"/>
        <v>94.320000000000007</v>
      </c>
      <c r="H49" s="68">
        <f t="shared" si="6"/>
        <v>562.62</v>
      </c>
      <c r="I49" s="75">
        <f t="shared" si="6"/>
        <v>0.16999999999999998</v>
      </c>
      <c r="J49" s="75">
        <f t="shared" si="6"/>
        <v>17.170000000000002</v>
      </c>
      <c r="K49" s="75">
        <f t="shared" si="6"/>
        <v>36.92</v>
      </c>
      <c r="L49" s="75">
        <f t="shared" si="6"/>
        <v>0.06</v>
      </c>
      <c r="M49" s="75">
        <f t="shared" si="6"/>
        <v>314.49</v>
      </c>
      <c r="N49" s="75">
        <f t="shared" si="6"/>
        <v>231.05</v>
      </c>
      <c r="O49" s="75">
        <f t="shared" si="6"/>
        <v>57.019999999999996</v>
      </c>
      <c r="P49" s="75">
        <f t="shared" si="6"/>
        <v>3.6599999999999997</v>
      </c>
    </row>
    <row r="50" spans="1:16" ht="14.4" customHeight="1" x14ac:dyDescent="0.3">
      <c r="A50" s="87" t="s">
        <v>25</v>
      </c>
      <c r="B50" s="15">
        <v>124</v>
      </c>
      <c r="C50" s="16" t="s">
        <v>91</v>
      </c>
      <c r="D50" s="17">
        <v>215</v>
      </c>
      <c r="E50" s="17">
        <v>1.7</v>
      </c>
      <c r="F50" s="17">
        <v>4.5</v>
      </c>
      <c r="G50" s="17">
        <v>6.8</v>
      </c>
      <c r="H50" s="17">
        <v>74.400000000000006</v>
      </c>
      <c r="I50" s="17"/>
      <c r="J50" s="17">
        <v>4</v>
      </c>
      <c r="K50" s="17"/>
      <c r="L50" s="17"/>
      <c r="M50" s="17"/>
      <c r="N50" s="17"/>
      <c r="O50" s="17"/>
      <c r="P50" s="17"/>
    </row>
    <row r="51" spans="1:16" x14ac:dyDescent="0.3">
      <c r="A51" s="87"/>
      <c r="B51" s="15">
        <v>437</v>
      </c>
      <c r="C51" s="16" t="s">
        <v>111</v>
      </c>
      <c r="D51" s="17">
        <v>100</v>
      </c>
      <c r="E51" s="17">
        <v>13.9</v>
      </c>
      <c r="F51" s="17">
        <v>12.5</v>
      </c>
      <c r="G51" s="17">
        <v>3.8</v>
      </c>
      <c r="H51" s="18">
        <v>184</v>
      </c>
      <c r="I51" s="17"/>
      <c r="J51" s="17">
        <v>0.92</v>
      </c>
      <c r="K51" s="17"/>
      <c r="L51" s="17"/>
      <c r="M51" s="17">
        <v>12.82</v>
      </c>
      <c r="N51" s="17"/>
      <c r="O51" s="17">
        <v>17.37</v>
      </c>
      <c r="P51" s="17">
        <v>1.95</v>
      </c>
    </row>
    <row r="52" spans="1:16" x14ac:dyDescent="0.3">
      <c r="A52" s="87"/>
      <c r="B52" s="15">
        <v>386</v>
      </c>
      <c r="C52" s="16" t="s">
        <v>42</v>
      </c>
      <c r="D52" s="17">
        <v>150</v>
      </c>
      <c r="E52" s="17">
        <v>3.6</v>
      </c>
      <c r="F52" s="17">
        <v>3.8</v>
      </c>
      <c r="G52" s="17">
        <v>41.2</v>
      </c>
      <c r="H52" s="18">
        <v>243</v>
      </c>
      <c r="I52" s="17">
        <v>0.3</v>
      </c>
      <c r="J52" s="17"/>
      <c r="K52" s="17"/>
      <c r="L52" s="17"/>
      <c r="M52" s="17">
        <v>10.199999999999999</v>
      </c>
      <c r="N52" s="17"/>
      <c r="O52" s="17"/>
      <c r="P52" s="17">
        <v>0.2</v>
      </c>
    </row>
    <row r="53" spans="1:16" x14ac:dyDescent="0.3">
      <c r="A53" s="87"/>
      <c r="B53" s="15">
        <v>487</v>
      </c>
      <c r="C53" s="16" t="s">
        <v>43</v>
      </c>
      <c r="D53" s="17">
        <v>200</v>
      </c>
      <c r="E53" s="17">
        <v>0.9</v>
      </c>
      <c r="F53" s="17">
        <v>0.4</v>
      </c>
      <c r="G53" s="18">
        <v>14.2</v>
      </c>
      <c r="H53" s="18">
        <v>120</v>
      </c>
      <c r="I53" s="18">
        <v>0.02</v>
      </c>
      <c r="J53" s="18">
        <v>0.05</v>
      </c>
      <c r="K53" s="18"/>
      <c r="L53" s="18"/>
      <c r="M53" s="18">
        <v>13.5</v>
      </c>
      <c r="N53" s="18"/>
      <c r="O53" s="18">
        <v>11.8</v>
      </c>
      <c r="P53" s="18">
        <v>1.1599999999999999</v>
      </c>
    </row>
    <row r="54" spans="1:16" x14ac:dyDescent="0.3">
      <c r="A54" s="87"/>
      <c r="B54" s="15"/>
      <c r="C54" s="16" t="s">
        <v>96</v>
      </c>
      <c r="D54" s="17">
        <v>50</v>
      </c>
      <c r="E54" s="17">
        <v>3.3</v>
      </c>
      <c r="F54" s="17">
        <v>0.55000000000000004</v>
      </c>
      <c r="G54" s="17">
        <v>20.5</v>
      </c>
      <c r="H54" s="18">
        <v>100</v>
      </c>
      <c r="I54" s="17"/>
      <c r="J54" s="17"/>
      <c r="K54" s="17"/>
      <c r="L54" s="17"/>
      <c r="M54" s="17"/>
      <c r="N54" s="17"/>
      <c r="O54" s="17"/>
      <c r="P54" s="17"/>
    </row>
    <row r="55" spans="1:16" x14ac:dyDescent="0.3">
      <c r="A55" s="87"/>
      <c r="B55" s="15"/>
      <c r="C55" s="16"/>
      <c r="D55" s="17"/>
      <c r="E55" s="17"/>
      <c r="F55" s="17"/>
      <c r="G55" s="17"/>
      <c r="H55" s="18"/>
      <c r="I55" s="17"/>
      <c r="J55" s="17"/>
      <c r="K55" s="17"/>
      <c r="L55" s="17"/>
      <c r="M55" s="17"/>
      <c r="N55" s="17"/>
      <c r="O55" s="17"/>
      <c r="P55" s="17"/>
    </row>
    <row r="56" spans="1:16" x14ac:dyDescent="0.3">
      <c r="A56" s="89"/>
      <c r="B56" s="15"/>
      <c r="C56" s="27" t="s">
        <v>24</v>
      </c>
      <c r="D56" s="75">
        <f t="shared" ref="D56:P56" si="7">SUM(D50:D54)</f>
        <v>715</v>
      </c>
      <c r="E56" s="75">
        <f t="shared" si="7"/>
        <v>23.4</v>
      </c>
      <c r="F56" s="75">
        <f t="shared" si="7"/>
        <v>21.75</v>
      </c>
      <c r="G56" s="75">
        <f t="shared" si="7"/>
        <v>86.5</v>
      </c>
      <c r="H56" s="75">
        <f t="shared" si="7"/>
        <v>721.4</v>
      </c>
      <c r="I56" s="75">
        <f t="shared" si="7"/>
        <v>0.32</v>
      </c>
      <c r="J56" s="75">
        <f t="shared" si="7"/>
        <v>4.97</v>
      </c>
      <c r="K56" s="75">
        <f t="shared" si="7"/>
        <v>0</v>
      </c>
      <c r="L56" s="75">
        <f t="shared" si="7"/>
        <v>0</v>
      </c>
      <c r="M56" s="75">
        <f t="shared" si="7"/>
        <v>36.519999999999996</v>
      </c>
      <c r="N56" s="75">
        <f t="shared" si="7"/>
        <v>0</v>
      </c>
      <c r="O56" s="75">
        <f t="shared" si="7"/>
        <v>29.17</v>
      </c>
      <c r="P56" s="75">
        <f t="shared" si="7"/>
        <v>3.3099999999999996</v>
      </c>
    </row>
    <row r="57" spans="1:16" x14ac:dyDescent="0.3">
      <c r="A57" s="28"/>
      <c r="B57" s="15"/>
      <c r="C57" s="12" t="s">
        <v>29</v>
      </c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</row>
    <row r="58" spans="1:16" x14ac:dyDescent="0.3">
      <c r="A58" s="87" t="s">
        <v>8</v>
      </c>
      <c r="B58" s="15">
        <v>185</v>
      </c>
      <c r="C58" s="16" t="s">
        <v>87</v>
      </c>
      <c r="D58" s="17">
        <v>205</v>
      </c>
      <c r="E58" s="17">
        <v>7.44</v>
      </c>
      <c r="F58" s="17">
        <v>8.8000000000000007</v>
      </c>
      <c r="G58" s="17">
        <v>35.200000000000003</v>
      </c>
      <c r="H58" s="17">
        <v>249.6</v>
      </c>
      <c r="I58" s="17">
        <v>0.16</v>
      </c>
      <c r="J58" s="17">
        <v>0.54</v>
      </c>
      <c r="K58" s="17"/>
      <c r="L58" s="17"/>
      <c r="M58" s="17">
        <v>129.19999999999999</v>
      </c>
      <c r="N58" s="17"/>
      <c r="O58" s="17">
        <v>44.93</v>
      </c>
      <c r="P58" s="17">
        <v>1.18</v>
      </c>
    </row>
    <row r="59" spans="1:16" x14ac:dyDescent="0.3">
      <c r="A59" s="87"/>
      <c r="B59" s="15">
        <v>459</v>
      </c>
      <c r="C59" s="16" t="s">
        <v>78</v>
      </c>
      <c r="D59" s="17">
        <v>208</v>
      </c>
      <c r="E59" s="17">
        <v>0.1</v>
      </c>
      <c r="F59" s="17"/>
      <c r="G59" s="17">
        <v>9.3000000000000007</v>
      </c>
      <c r="H59" s="17">
        <v>36.6</v>
      </c>
      <c r="I59" s="17"/>
      <c r="J59" s="17">
        <v>12.8</v>
      </c>
      <c r="K59" s="17">
        <v>0.1</v>
      </c>
      <c r="L59" s="17"/>
      <c r="M59" s="17">
        <v>67.2</v>
      </c>
      <c r="N59" s="17"/>
      <c r="O59" s="17">
        <v>45.8</v>
      </c>
      <c r="P59" s="17">
        <v>0.9</v>
      </c>
    </row>
    <row r="60" spans="1:16" x14ac:dyDescent="0.3">
      <c r="A60" s="87"/>
      <c r="B60" s="15">
        <v>1</v>
      </c>
      <c r="C60" s="16" t="s">
        <v>95</v>
      </c>
      <c r="D60" s="56">
        <v>40</v>
      </c>
      <c r="E60" s="17">
        <v>2.2999999999999998</v>
      </c>
      <c r="F60" s="17">
        <v>8.3000000000000007</v>
      </c>
      <c r="G60" s="17">
        <v>14.5</v>
      </c>
      <c r="H60" s="17">
        <v>142</v>
      </c>
      <c r="I60" s="17"/>
      <c r="J60" s="17"/>
      <c r="K60" s="17"/>
      <c r="L60" s="17"/>
      <c r="M60" s="17"/>
      <c r="N60" s="17"/>
      <c r="O60" s="17"/>
      <c r="P60" s="17"/>
    </row>
    <row r="61" spans="1:16" x14ac:dyDescent="0.3">
      <c r="A61" s="87"/>
      <c r="B61" s="15"/>
      <c r="C61" s="16" t="s">
        <v>41</v>
      </c>
      <c r="D61" s="24">
        <v>125</v>
      </c>
      <c r="E61" s="17">
        <v>3.63</v>
      </c>
      <c r="F61" s="17">
        <v>3.125</v>
      </c>
      <c r="G61" s="17">
        <v>19.875</v>
      </c>
      <c r="H61" s="17">
        <v>122.125</v>
      </c>
      <c r="I61" s="17"/>
      <c r="J61" s="17"/>
      <c r="K61" s="17"/>
      <c r="L61" s="17"/>
      <c r="M61" s="17"/>
      <c r="N61" s="17"/>
      <c r="O61" s="17"/>
      <c r="P61" s="17"/>
    </row>
    <row r="62" spans="1:16" x14ac:dyDescent="0.3">
      <c r="A62" s="89"/>
      <c r="B62" s="19"/>
      <c r="C62" s="20" t="s">
        <v>20</v>
      </c>
      <c r="D62" s="75">
        <f t="shared" ref="D62:P62" si="8">SUM(D58:D61)</f>
        <v>578</v>
      </c>
      <c r="E62" s="75">
        <f t="shared" si="8"/>
        <v>13.469999999999999</v>
      </c>
      <c r="F62" s="75">
        <f t="shared" si="8"/>
        <v>20.225000000000001</v>
      </c>
      <c r="G62" s="75">
        <f t="shared" si="8"/>
        <v>78.875</v>
      </c>
      <c r="H62" s="75">
        <f t="shared" si="8"/>
        <v>550.32500000000005</v>
      </c>
      <c r="I62" s="75">
        <f t="shared" si="8"/>
        <v>0.16</v>
      </c>
      <c r="J62" s="75">
        <f t="shared" si="8"/>
        <v>13.34</v>
      </c>
      <c r="K62" s="75">
        <f t="shared" si="8"/>
        <v>0.1</v>
      </c>
      <c r="L62" s="75">
        <f t="shared" si="8"/>
        <v>0</v>
      </c>
      <c r="M62" s="75">
        <f t="shared" si="8"/>
        <v>196.39999999999998</v>
      </c>
      <c r="N62" s="75">
        <f t="shared" si="8"/>
        <v>0</v>
      </c>
      <c r="O62" s="75">
        <f t="shared" si="8"/>
        <v>90.72999999999999</v>
      </c>
      <c r="P62" s="75">
        <f t="shared" si="8"/>
        <v>2.08</v>
      </c>
    </row>
    <row r="63" spans="1:16" ht="14.4" customHeight="1" x14ac:dyDescent="0.3">
      <c r="A63" s="88" t="s">
        <v>25</v>
      </c>
      <c r="B63" s="15">
        <v>121</v>
      </c>
      <c r="C63" s="16" t="s">
        <v>110</v>
      </c>
      <c r="D63" s="17">
        <v>210</v>
      </c>
      <c r="E63" s="17">
        <v>3.28</v>
      </c>
      <c r="F63" s="17">
        <v>5.28</v>
      </c>
      <c r="G63" s="17">
        <v>12.24</v>
      </c>
      <c r="H63" s="17">
        <v>109.6</v>
      </c>
      <c r="I63" s="17"/>
      <c r="J63" s="18">
        <v>3</v>
      </c>
      <c r="K63" s="17"/>
      <c r="L63" s="17"/>
      <c r="M63" s="17"/>
      <c r="N63" s="17"/>
      <c r="O63" s="17"/>
      <c r="P63" s="17"/>
    </row>
    <row r="64" spans="1:16" ht="24.6" x14ac:dyDescent="0.3">
      <c r="A64" s="87"/>
      <c r="B64" s="61">
        <v>469</v>
      </c>
      <c r="C64" s="62" t="s">
        <v>116</v>
      </c>
      <c r="D64" s="63">
        <v>170</v>
      </c>
      <c r="E64" s="63">
        <v>27.84</v>
      </c>
      <c r="F64" s="63">
        <v>18</v>
      </c>
      <c r="G64" s="64">
        <v>32.4</v>
      </c>
      <c r="H64" s="64">
        <v>279.60000000000002</v>
      </c>
      <c r="I64" s="63">
        <v>0.09</v>
      </c>
      <c r="J64" s="63">
        <v>0.74</v>
      </c>
      <c r="K64" s="63">
        <v>0.33</v>
      </c>
      <c r="L64" s="63">
        <v>0</v>
      </c>
      <c r="M64" s="63">
        <v>226.4</v>
      </c>
      <c r="N64" s="63">
        <v>344.9</v>
      </c>
      <c r="O64" s="64">
        <v>48.9</v>
      </c>
      <c r="P64" s="63">
        <v>0.84</v>
      </c>
    </row>
    <row r="65" spans="1:16" x14ac:dyDescent="0.3">
      <c r="A65" s="87"/>
      <c r="B65" s="15">
        <v>692</v>
      </c>
      <c r="C65" s="16" t="s">
        <v>35</v>
      </c>
      <c r="D65" s="17">
        <v>200</v>
      </c>
      <c r="E65" s="17">
        <v>5.58</v>
      </c>
      <c r="F65" s="17">
        <v>6.38</v>
      </c>
      <c r="G65" s="17">
        <v>39.42</v>
      </c>
      <c r="H65" s="17">
        <v>237.38</v>
      </c>
      <c r="I65" s="17">
        <v>0.04</v>
      </c>
      <c r="J65" s="17">
        <v>1.08</v>
      </c>
      <c r="K65" s="17">
        <v>0.2</v>
      </c>
      <c r="L65" s="17">
        <v>0.06</v>
      </c>
      <c r="M65" s="17">
        <v>98.32</v>
      </c>
      <c r="N65" s="17">
        <v>75</v>
      </c>
      <c r="O65" s="17">
        <v>20</v>
      </c>
      <c r="P65" s="17">
        <v>0.06</v>
      </c>
    </row>
    <row r="66" spans="1:16" x14ac:dyDescent="0.3">
      <c r="A66" s="87"/>
      <c r="B66" s="15"/>
      <c r="C66" s="16" t="s">
        <v>96</v>
      </c>
      <c r="D66" s="17">
        <v>50</v>
      </c>
      <c r="E66" s="17">
        <v>3.3</v>
      </c>
      <c r="F66" s="17">
        <v>0.55000000000000004</v>
      </c>
      <c r="G66" s="18">
        <v>20.5</v>
      </c>
      <c r="H66" s="18">
        <v>100</v>
      </c>
      <c r="I66" s="18"/>
      <c r="J66" s="18"/>
      <c r="K66" s="18"/>
      <c r="L66" s="18"/>
      <c r="M66" s="17"/>
      <c r="N66" s="17"/>
      <c r="O66" s="17"/>
      <c r="P66" s="17"/>
    </row>
    <row r="67" spans="1:16" x14ac:dyDescent="0.3">
      <c r="A67" s="87"/>
      <c r="B67" s="15">
        <v>403</v>
      </c>
      <c r="C67" s="16" t="s">
        <v>23</v>
      </c>
      <c r="D67" s="17">
        <v>150</v>
      </c>
      <c r="E67" s="17">
        <v>0.6</v>
      </c>
      <c r="F67" s="17">
        <v>0.6</v>
      </c>
      <c r="G67" s="17">
        <v>14.7</v>
      </c>
      <c r="H67" s="18">
        <v>66.599999999999994</v>
      </c>
      <c r="I67" s="17">
        <v>0.05</v>
      </c>
      <c r="J67" s="17">
        <v>15</v>
      </c>
      <c r="K67" s="17"/>
      <c r="L67" s="17"/>
      <c r="M67" s="17">
        <v>24</v>
      </c>
      <c r="N67" s="17"/>
      <c r="O67" s="17">
        <v>13.5</v>
      </c>
      <c r="P67" s="17">
        <v>3.3</v>
      </c>
    </row>
    <row r="68" spans="1:16" ht="11.4" customHeight="1" x14ac:dyDescent="0.3">
      <c r="A68" s="87"/>
      <c r="B68" s="15"/>
      <c r="C68" s="16"/>
      <c r="D68" s="17"/>
      <c r="E68" s="17"/>
      <c r="F68" s="17"/>
      <c r="G68" s="17"/>
      <c r="H68" s="18"/>
      <c r="I68" s="17"/>
      <c r="J68" s="17"/>
      <c r="K68" s="17"/>
      <c r="L68" s="17"/>
      <c r="M68" s="17"/>
      <c r="N68" s="17"/>
      <c r="O68" s="17"/>
      <c r="P68" s="17"/>
    </row>
    <row r="69" spans="1:16" x14ac:dyDescent="0.3">
      <c r="A69" s="89"/>
      <c r="B69" s="19"/>
      <c r="C69" s="27" t="s">
        <v>24</v>
      </c>
      <c r="D69" s="75">
        <f t="shared" ref="D69:P69" si="9">SUM(D63:D67)</f>
        <v>780</v>
      </c>
      <c r="E69" s="75">
        <f t="shared" si="9"/>
        <v>40.6</v>
      </c>
      <c r="F69" s="75">
        <f t="shared" si="9"/>
        <v>30.810000000000002</v>
      </c>
      <c r="G69" s="75">
        <f t="shared" si="9"/>
        <v>119.26</v>
      </c>
      <c r="H69" s="75">
        <f t="shared" si="9"/>
        <v>793.18000000000006</v>
      </c>
      <c r="I69" s="75">
        <f t="shared" si="9"/>
        <v>0.18</v>
      </c>
      <c r="J69" s="75">
        <f t="shared" si="9"/>
        <v>19.82</v>
      </c>
      <c r="K69" s="75">
        <f t="shared" si="9"/>
        <v>0.53</v>
      </c>
      <c r="L69" s="75">
        <f t="shared" si="9"/>
        <v>0.06</v>
      </c>
      <c r="M69" s="75">
        <f t="shared" si="9"/>
        <v>348.72</v>
      </c>
      <c r="N69" s="75">
        <f t="shared" si="9"/>
        <v>419.9</v>
      </c>
      <c r="O69" s="75">
        <f t="shared" si="9"/>
        <v>82.4</v>
      </c>
      <c r="P69" s="75">
        <f t="shared" si="9"/>
        <v>4.1999999999999993</v>
      </c>
    </row>
    <row r="70" spans="1:16" x14ac:dyDescent="0.3">
      <c r="A70" s="66"/>
      <c r="B70" s="31"/>
      <c r="C70" s="32" t="s">
        <v>30</v>
      </c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3"/>
    </row>
    <row r="71" spans="1:16" x14ac:dyDescent="0.3">
      <c r="A71" s="88" t="s">
        <v>8</v>
      </c>
      <c r="B71" s="34">
        <v>268</v>
      </c>
      <c r="C71" s="35" t="s">
        <v>44</v>
      </c>
      <c r="D71" s="36">
        <v>130</v>
      </c>
      <c r="E71" s="36">
        <v>12.1</v>
      </c>
      <c r="F71" s="36">
        <v>18.399999999999999</v>
      </c>
      <c r="G71" s="36">
        <v>3</v>
      </c>
      <c r="H71" s="36">
        <v>225.3</v>
      </c>
      <c r="I71" s="36">
        <v>0.06</v>
      </c>
      <c r="J71" s="36">
        <v>0.43</v>
      </c>
      <c r="K71" s="36">
        <v>0.3</v>
      </c>
      <c r="L71" s="36">
        <v>1</v>
      </c>
      <c r="M71" s="36">
        <v>108.3</v>
      </c>
      <c r="N71" s="36">
        <v>210.2</v>
      </c>
      <c r="O71" s="36">
        <v>17.3</v>
      </c>
      <c r="P71" s="36">
        <v>2.2999999999999998</v>
      </c>
    </row>
    <row r="72" spans="1:16" x14ac:dyDescent="0.3">
      <c r="A72" s="87"/>
      <c r="B72" s="15">
        <v>459</v>
      </c>
      <c r="C72" s="16" t="s">
        <v>78</v>
      </c>
      <c r="D72" s="17">
        <v>208</v>
      </c>
      <c r="E72" s="17">
        <v>0.1</v>
      </c>
      <c r="F72" s="17"/>
      <c r="G72" s="17">
        <v>9.3000000000000007</v>
      </c>
      <c r="H72" s="17">
        <v>36.6</v>
      </c>
      <c r="I72" s="17"/>
      <c r="J72" s="17">
        <v>12.8</v>
      </c>
      <c r="K72" s="17">
        <v>0.1</v>
      </c>
      <c r="L72" s="17"/>
      <c r="M72" s="17">
        <v>67.2</v>
      </c>
      <c r="N72" s="17"/>
      <c r="O72" s="17">
        <v>45.8</v>
      </c>
      <c r="P72" s="17">
        <v>0.9</v>
      </c>
    </row>
    <row r="73" spans="1:16" x14ac:dyDescent="0.3">
      <c r="A73" s="87"/>
      <c r="B73" s="15">
        <v>403</v>
      </c>
      <c r="C73" s="16" t="s">
        <v>23</v>
      </c>
      <c r="D73" s="24">
        <v>150</v>
      </c>
      <c r="E73" s="17">
        <v>0.6</v>
      </c>
      <c r="F73" s="17">
        <v>0.6</v>
      </c>
      <c r="G73" s="17">
        <v>14.7</v>
      </c>
      <c r="H73" s="17">
        <v>66.599999999999994</v>
      </c>
      <c r="I73" s="17">
        <v>0.05</v>
      </c>
      <c r="J73" s="17">
        <v>15</v>
      </c>
      <c r="K73" s="17"/>
      <c r="L73" s="17"/>
      <c r="M73" s="17">
        <v>24</v>
      </c>
      <c r="N73" s="17"/>
      <c r="O73" s="17">
        <v>13.5</v>
      </c>
      <c r="P73" s="17">
        <v>3.3</v>
      </c>
    </row>
    <row r="74" spans="1:16" x14ac:dyDescent="0.3">
      <c r="A74" s="87"/>
      <c r="B74" s="15">
        <v>2</v>
      </c>
      <c r="C74" s="16" t="s">
        <v>103</v>
      </c>
      <c r="D74" s="17">
        <v>85</v>
      </c>
      <c r="E74" s="17">
        <v>2.4</v>
      </c>
      <c r="F74" s="17">
        <v>11.2</v>
      </c>
      <c r="G74" s="17">
        <v>37</v>
      </c>
      <c r="H74" s="17">
        <v>258</v>
      </c>
      <c r="I74" s="17">
        <v>0.04</v>
      </c>
      <c r="J74" s="17">
        <v>0.08</v>
      </c>
      <c r="K74" s="17"/>
      <c r="L74" s="17"/>
      <c r="M74" s="17">
        <v>12.58</v>
      </c>
      <c r="N74" s="17"/>
      <c r="O74" s="17">
        <v>11.05</v>
      </c>
      <c r="P74" s="17">
        <v>1</v>
      </c>
    </row>
    <row r="75" spans="1:16" x14ac:dyDescent="0.3">
      <c r="A75" s="89"/>
      <c r="B75" s="19"/>
      <c r="C75" s="20" t="s">
        <v>20</v>
      </c>
      <c r="D75" s="75">
        <f t="shared" ref="D75:P75" si="10">SUM(D71:D74)</f>
        <v>573</v>
      </c>
      <c r="E75" s="75">
        <f t="shared" si="10"/>
        <v>15.2</v>
      </c>
      <c r="F75" s="75">
        <f t="shared" si="10"/>
        <v>30.2</v>
      </c>
      <c r="G75" s="75">
        <f t="shared" si="10"/>
        <v>64</v>
      </c>
      <c r="H75" s="68">
        <f t="shared" si="10"/>
        <v>586.5</v>
      </c>
      <c r="I75" s="75">
        <f t="shared" si="10"/>
        <v>0.15</v>
      </c>
      <c r="J75" s="75">
        <f t="shared" si="10"/>
        <v>28.31</v>
      </c>
      <c r="K75" s="75">
        <f t="shared" si="10"/>
        <v>0.4</v>
      </c>
      <c r="L75" s="75">
        <f t="shared" si="10"/>
        <v>1</v>
      </c>
      <c r="M75" s="75">
        <f t="shared" si="10"/>
        <v>212.08</v>
      </c>
      <c r="N75" s="75">
        <f t="shared" si="10"/>
        <v>210.2</v>
      </c>
      <c r="O75" s="75">
        <f t="shared" si="10"/>
        <v>87.649999999999991</v>
      </c>
      <c r="P75" s="75">
        <f t="shared" si="10"/>
        <v>7.5</v>
      </c>
    </row>
    <row r="76" spans="1:16" x14ac:dyDescent="0.3">
      <c r="A76" s="87" t="s">
        <v>25</v>
      </c>
      <c r="B76" s="15">
        <v>64</v>
      </c>
      <c r="C76" s="16" t="s">
        <v>104</v>
      </c>
      <c r="D76" s="17">
        <v>200</v>
      </c>
      <c r="E76" s="17">
        <v>6.48</v>
      </c>
      <c r="F76" s="17">
        <v>7.28</v>
      </c>
      <c r="G76" s="17">
        <v>15.2</v>
      </c>
      <c r="H76" s="18">
        <v>152</v>
      </c>
      <c r="I76" s="17"/>
      <c r="J76" s="17">
        <v>0.2</v>
      </c>
      <c r="K76" s="17"/>
      <c r="L76" s="17"/>
      <c r="M76" s="17"/>
      <c r="N76" s="17"/>
      <c r="O76" s="17"/>
      <c r="P76" s="17"/>
    </row>
    <row r="77" spans="1:16" x14ac:dyDescent="0.3">
      <c r="A77" s="87"/>
      <c r="B77" s="15">
        <v>350</v>
      </c>
      <c r="C77" s="16" t="s">
        <v>72</v>
      </c>
      <c r="D77" s="17">
        <v>100</v>
      </c>
      <c r="E77" s="17">
        <v>12.9</v>
      </c>
      <c r="F77" s="17">
        <v>10.8</v>
      </c>
      <c r="G77" s="17">
        <v>9.1</v>
      </c>
      <c r="H77" s="18">
        <v>220</v>
      </c>
      <c r="I77" s="18"/>
      <c r="J77" s="18">
        <v>3</v>
      </c>
      <c r="K77" s="17"/>
      <c r="L77" s="17"/>
      <c r="M77" s="17">
        <v>19.899999999999999</v>
      </c>
      <c r="N77" s="17"/>
      <c r="O77" s="17">
        <v>28.6</v>
      </c>
      <c r="P77" s="17">
        <v>2.1</v>
      </c>
    </row>
    <row r="78" spans="1:16" x14ac:dyDescent="0.3">
      <c r="A78" s="87"/>
      <c r="B78" s="15">
        <v>156</v>
      </c>
      <c r="C78" s="16" t="s">
        <v>21</v>
      </c>
      <c r="D78" s="17">
        <v>150</v>
      </c>
      <c r="E78" s="17">
        <v>5.3</v>
      </c>
      <c r="F78" s="17">
        <v>3</v>
      </c>
      <c r="G78" s="17">
        <v>34.1</v>
      </c>
      <c r="H78" s="17">
        <v>189.9</v>
      </c>
      <c r="I78" s="17">
        <v>0.1</v>
      </c>
      <c r="J78" s="17"/>
      <c r="K78" s="17">
        <v>0.9</v>
      </c>
      <c r="L78" s="17"/>
      <c r="M78" s="17">
        <v>12.5</v>
      </c>
      <c r="N78" s="17"/>
      <c r="O78" s="17">
        <v>7.3</v>
      </c>
      <c r="P78" s="17">
        <v>0.7</v>
      </c>
    </row>
    <row r="79" spans="1:16" x14ac:dyDescent="0.3">
      <c r="A79" s="87"/>
      <c r="B79" s="15">
        <v>72</v>
      </c>
      <c r="C79" s="16" t="s">
        <v>37</v>
      </c>
      <c r="D79" s="17">
        <v>200</v>
      </c>
      <c r="E79" s="17"/>
      <c r="F79" s="17"/>
      <c r="G79" s="17">
        <v>6</v>
      </c>
      <c r="H79" s="18">
        <v>80</v>
      </c>
      <c r="I79" s="18">
        <v>23</v>
      </c>
      <c r="J79" s="18"/>
      <c r="K79" s="18">
        <v>13</v>
      </c>
      <c r="L79" s="18">
        <v>13</v>
      </c>
      <c r="M79" s="18"/>
      <c r="N79" s="17"/>
      <c r="O79" s="17"/>
      <c r="P79" s="17"/>
    </row>
    <row r="80" spans="1:16" x14ac:dyDescent="0.3">
      <c r="A80" s="87"/>
      <c r="B80" s="15"/>
      <c r="C80" s="16" t="s">
        <v>96</v>
      </c>
      <c r="D80" s="17">
        <v>60</v>
      </c>
      <c r="E80" s="17">
        <v>3.96</v>
      </c>
      <c r="F80" s="17">
        <v>0.66</v>
      </c>
      <c r="G80" s="17">
        <v>24.6</v>
      </c>
      <c r="H80" s="18">
        <v>120</v>
      </c>
      <c r="I80" s="17"/>
      <c r="J80" s="17"/>
      <c r="K80" s="17"/>
      <c r="L80" s="17"/>
      <c r="M80" s="17"/>
      <c r="N80" s="17"/>
      <c r="O80" s="17"/>
      <c r="P80" s="17"/>
    </row>
    <row r="81" spans="1:16" x14ac:dyDescent="0.3">
      <c r="A81" s="89"/>
      <c r="B81" s="19"/>
      <c r="C81" s="27" t="s">
        <v>24</v>
      </c>
      <c r="D81" s="75">
        <f t="shared" ref="D81:P81" si="11">SUM(D76:D80)</f>
        <v>710</v>
      </c>
      <c r="E81" s="75">
        <f t="shared" si="11"/>
        <v>28.640000000000004</v>
      </c>
      <c r="F81" s="75">
        <f t="shared" si="11"/>
        <v>21.740000000000002</v>
      </c>
      <c r="G81" s="75">
        <f t="shared" si="11"/>
        <v>89</v>
      </c>
      <c r="H81" s="75">
        <f t="shared" si="11"/>
        <v>761.9</v>
      </c>
      <c r="I81" s="75">
        <f t="shared" si="11"/>
        <v>23.1</v>
      </c>
      <c r="J81" s="75">
        <f t="shared" si="11"/>
        <v>3.2</v>
      </c>
      <c r="K81" s="75">
        <f t="shared" si="11"/>
        <v>13.9</v>
      </c>
      <c r="L81" s="75">
        <f t="shared" si="11"/>
        <v>13</v>
      </c>
      <c r="M81" s="75">
        <f t="shared" si="11"/>
        <v>32.4</v>
      </c>
      <c r="N81" s="75">
        <f t="shared" si="11"/>
        <v>0</v>
      </c>
      <c r="O81" s="75">
        <f t="shared" si="11"/>
        <v>35.9</v>
      </c>
      <c r="P81" s="75">
        <f t="shared" si="11"/>
        <v>2.8</v>
      </c>
    </row>
    <row r="82" spans="1:16" x14ac:dyDescent="0.3">
      <c r="A82" s="66"/>
      <c r="B82" s="31"/>
      <c r="C82" s="32" t="s">
        <v>31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3"/>
    </row>
    <row r="83" spans="1:16" x14ac:dyDescent="0.3">
      <c r="A83" s="87" t="s">
        <v>8</v>
      </c>
      <c r="B83" s="15">
        <v>184</v>
      </c>
      <c r="C83" s="16" t="s">
        <v>93</v>
      </c>
      <c r="D83" s="17">
        <v>205</v>
      </c>
      <c r="E83" s="17">
        <v>7.4</v>
      </c>
      <c r="F83" s="17">
        <v>10.199999999999999</v>
      </c>
      <c r="G83" s="17">
        <v>35.4</v>
      </c>
      <c r="H83" s="17">
        <v>263.2</v>
      </c>
      <c r="I83" s="17">
        <v>0.08</v>
      </c>
      <c r="J83" s="17">
        <v>0.94</v>
      </c>
      <c r="K83" s="17"/>
      <c r="L83" s="17"/>
      <c r="M83" s="17">
        <v>213.82</v>
      </c>
      <c r="N83" s="17"/>
      <c r="O83" s="17"/>
      <c r="P83" s="17">
        <v>0.5</v>
      </c>
    </row>
    <row r="84" spans="1:16" x14ac:dyDescent="0.3">
      <c r="A84" s="87"/>
      <c r="B84" s="15">
        <v>457</v>
      </c>
      <c r="C84" s="16" t="s">
        <v>71</v>
      </c>
      <c r="D84" s="17">
        <v>200</v>
      </c>
      <c r="E84" s="17">
        <v>0.1</v>
      </c>
      <c r="F84" s="17">
        <v>3.09</v>
      </c>
      <c r="G84" s="17">
        <v>9.8000000000000007</v>
      </c>
      <c r="H84" s="18">
        <v>38</v>
      </c>
      <c r="I84" s="17"/>
      <c r="J84" s="17"/>
      <c r="K84" s="17"/>
      <c r="L84" s="17"/>
      <c r="M84" s="17">
        <v>0.3</v>
      </c>
      <c r="N84" s="17"/>
      <c r="O84" s="17">
        <v>4.2</v>
      </c>
      <c r="P84" s="17">
        <v>0.7</v>
      </c>
    </row>
    <row r="85" spans="1:16" x14ac:dyDescent="0.3">
      <c r="A85" s="87"/>
      <c r="B85" s="15">
        <v>118</v>
      </c>
      <c r="C85" s="16" t="s">
        <v>38</v>
      </c>
      <c r="D85" s="17">
        <v>180</v>
      </c>
      <c r="E85" s="17">
        <v>2.7</v>
      </c>
      <c r="F85" s="17">
        <v>0.9</v>
      </c>
      <c r="G85" s="17">
        <v>37.799999999999997</v>
      </c>
      <c r="H85" s="17">
        <v>172.8</v>
      </c>
      <c r="I85" s="17"/>
      <c r="J85" s="18">
        <v>18</v>
      </c>
      <c r="K85" s="18"/>
      <c r="L85" s="18"/>
      <c r="M85" s="18">
        <v>14.4</v>
      </c>
      <c r="N85" s="18"/>
      <c r="O85" s="17">
        <v>20.6</v>
      </c>
      <c r="P85" s="17">
        <v>1.08</v>
      </c>
    </row>
    <row r="86" spans="1:16" x14ac:dyDescent="0.3">
      <c r="A86" s="87"/>
      <c r="B86" s="15"/>
      <c r="C86" s="16" t="s">
        <v>96</v>
      </c>
      <c r="D86" s="56">
        <v>30</v>
      </c>
      <c r="E86" s="17">
        <v>1.98</v>
      </c>
      <c r="F86" s="17">
        <v>0.33</v>
      </c>
      <c r="G86" s="17">
        <v>12.3</v>
      </c>
      <c r="H86" s="17">
        <v>60</v>
      </c>
      <c r="I86" s="17"/>
      <c r="J86" s="17"/>
      <c r="K86" s="17"/>
      <c r="L86" s="17"/>
      <c r="M86" s="17"/>
      <c r="N86" s="17"/>
      <c r="O86" s="17"/>
      <c r="P86" s="17"/>
    </row>
    <row r="87" spans="1:16" x14ac:dyDescent="0.3">
      <c r="A87" s="89"/>
      <c r="B87" s="19"/>
      <c r="C87" s="20" t="s">
        <v>20</v>
      </c>
      <c r="D87" s="75">
        <f t="shared" ref="D87:P87" si="12">SUM(D83:D86)</f>
        <v>615</v>
      </c>
      <c r="E87" s="75">
        <f t="shared" si="12"/>
        <v>12.18</v>
      </c>
      <c r="F87" s="75">
        <f t="shared" si="12"/>
        <v>14.52</v>
      </c>
      <c r="G87" s="75">
        <f t="shared" si="12"/>
        <v>95.3</v>
      </c>
      <c r="H87" s="75">
        <f t="shared" si="12"/>
        <v>534</v>
      </c>
      <c r="I87" s="75">
        <f t="shared" si="12"/>
        <v>0.08</v>
      </c>
      <c r="J87" s="75">
        <f t="shared" si="12"/>
        <v>18.940000000000001</v>
      </c>
      <c r="K87" s="75">
        <f t="shared" si="12"/>
        <v>0</v>
      </c>
      <c r="L87" s="75">
        <f t="shared" si="12"/>
        <v>0</v>
      </c>
      <c r="M87" s="75">
        <f t="shared" si="12"/>
        <v>228.52</v>
      </c>
      <c r="N87" s="75">
        <f t="shared" si="12"/>
        <v>0</v>
      </c>
      <c r="O87" s="75">
        <f t="shared" si="12"/>
        <v>24.8</v>
      </c>
      <c r="P87" s="75">
        <f t="shared" si="12"/>
        <v>2.2800000000000002</v>
      </c>
    </row>
    <row r="88" spans="1:16" x14ac:dyDescent="0.3">
      <c r="A88" s="87"/>
      <c r="B88" s="15">
        <v>130</v>
      </c>
      <c r="C88" s="16" t="s">
        <v>68</v>
      </c>
      <c r="D88" s="17">
        <v>200</v>
      </c>
      <c r="E88" s="17">
        <v>2.7</v>
      </c>
      <c r="F88" s="17">
        <v>4.4000000000000004</v>
      </c>
      <c r="G88" s="17">
        <v>19.100000000000001</v>
      </c>
      <c r="H88" s="17">
        <v>137</v>
      </c>
      <c r="I88" s="17">
        <v>0.9</v>
      </c>
      <c r="J88" s="17">
        <v>5.2</v>
      </c>
      <c r="K88" s="17"/>
      <c r="L88" s="17"/>
      <c r="M88" s="17">
        <v>22.2</v>
      </c>
      <c r="N88" s="17"/>
      <c r="O88" s="17">
        <v>27.7</v>
      </c>
      <c r="P88" s="17">
        <v>0.96</v>
      </c>
    </row>
    <row r="89" spans="1:16" ht="24.6" x14ac:dyDescent="0.3">
      <c r="A89" s="87"/>
      <c r="B89" s="15">
        <v>102018937</v>
      </c>
      <c r="C89" s="16" t="s">
        <v>107</v>
      </c>
      <c r="D89" s="17">
        <v>200</v>
      </c>
      <c r="E89" s="17">
        <v>3.51</v>
      </c>
      <c r="F89" s="17">
        <v>4.91</v>
      </c>
      <c r="G89" s="17">
        <v>8.06</v>
      </c>
      <c r="H89" s="17">
        <v>206.44</v>
      </c>
      <c r="I89" s="17"/>
      <c r="J89" s="17">
        <v>20.38</v>
      </c>
      <c r="K89" s="17"/>
      <c r="L89" s="17"/>
      <c r="M89" s="17">
        <v>109.19</v>
      </c>
      <c r="N89" s="17"/>
      <c r="O89" s="26">
        <v>23.99</v>
      </c>
      <c r="P89" s="17">
        <v>1.22</v>
      </c>
    </row>
    <row r="90" spans="1:16" ht="24.6" x14ac:dyDescent="0.3">
      <c r="A90" s="87"/>
      <c r="B90" s="15" t="s">
        <v>97</v>
      </c>
      <c r="C90" s="16" t="s">
        <v>105</v>
      </c>
      <c r="D90" s="17">
        <v>90</v>
      </c>
      <c r="E90" s="17">
        <v>16.417000000000002</v>
      </c>
      <c r="F90" s="18">
        <v>10.15</v>
      </c>
      <c r="G90" s="18">
        <v>14.45</v>
      </c>
      <c r="H90" s="17">
        <v>215.95</v>
      </c>
      <c r="I90" s="17">
        <v>0.109</v>
      </c>
      <c r="J90" s="17">
        <v>1.33</v>
      </c>
      <c r="K90" s="17"/>
      <c r="L90" s="17"/>
      <c r="M90" s="17">
        <v>18.21</v>
      </c>
      <c r="N90" s="17"/>
      <c r="O90" s="17">
        <v>22.52</v>
      </c>
      <c r="P90" s="17">
        <v>1.522</v>
      </c>
    </row>
    <row r="91" spans="1:16" x14ac:dyDescent="0.3">
      <c r="A91" s="87"/>
      <c r="B91" s="15">
        <v>638</v>
      </c>
      <c r="C91" s="16" t="s">
        <v>73</v>
      </c>
      <c r="D91" s="17">
        <v>200</v>
      </c>
      <c r="E91" s="17">
        <v>0.4</v>
      </c>
      <c r="F91" s="17"/>
      <c r="G91" s="17">
        <v>28.5</v>
      </c>
      <c r="H91" s="18">
        <v>116</v>
      </c>
      <c r="I91" s="18"/>
      <c r="J91" s="18">
        <v>0.1</v>
      </c>
      <c r="K91" s="17"/>
      <c r="L91" s="17"/>
      <c r="M91" s="17"/>
      <c r="N91" s="17"/>
      <c r="O91" s="17"/>
      <c r="P91" s="17"/>
    </row>
    <row r="92" spans="1:16" x14ac:dyDescent="0.3">
      <c r="A92" s="87"/>
      <c r="B92" s="15"/>
      <c r="C92" s="16" t="s">
        <v>96</v>
      </c>
      <c r="D92" s="17">
        <v>50</v>
      </c>
      <c r="E92" s="17">
        <v>3.3</v>
      </c>
      <c r="F92" s="17">
        <v>0.55000000000000004</v>
      </c>
      <c r="G92" s="17">
        <v>20.5</v>
      </c>
      <c r="H92" s="18">
        <v>100</v>
      </c>
      <c r="I92" s="17"/>
      <c r="J92" s="17"/>
      <c r="K92" s="17"/>
      <c r="L92" s="17"/>
      <c r="M92" s="17"/>
      <c r="N92" s="17"/>
      <c r="O92" s="17"/>
      <c r="P92" s="17"/>
    </row>
    <row r="93" spans="1:16" x14ac:dyDescent="0.3">
      <c r="A93" s="89"/>
      <c r="B93" s="19"/>
      <c r="C93" s="27" t="s">
        <v>24</v>
      </c>
      <c r="D93" s="75">
        <f>SUM(D88:D92)</f>
        <v>740</v>
      </c>
      <c r="E93" s="75">
        <f>SUM(E88:E92)</f>
        <v>26.327000000000002</v>
      </c>
      <c r="F93" s="75">
        <f>SUM(F88:F92)</f>
        <v>20.010000000000002</v>
      </c>
      <c r="G93" s="75">
        <f>SUM(G88:G92)</f>
        <v>90.61</v>
      </c>
      <c r="H93" s="75">
        <f>SUM(H88:H92)</f>
        <v>775.39</v>
      </c>
      <c r="I93" s="75">
        <f>SUM(I88:I92)</f>
        <v>1.0090000000000001</v>
      </c>
      <c r="J93" s="75">
        <f>SUM(J88:J92)</f>
        <v>27.009999999999998</v>
      </c>
      <c r="K93" s="75">
        <f>SUM(K88:K92)</f>
        <v>0</v>
      </c>
      <c r="L93" s="75">
        <f>SUM(L88:L92)</f>
        <v>0</v>
      </c>
      <c r="M93" s="75">
        <f>SUM(M88:M92)</f>
        <v>149.6</v>
      </c>
      <c r="N93" s="75">
        <f>SUM(N88:N92)</f>
        <v>0</v>
      </c>
      <c r="O93" s="75">
        <f>SUM(O88:O92)</f>
        <v>74.209999999999994</v>
      </c>
      <c r="P93" s="75">
        <f>SUM(P88:P92)</f>
        <v>3.702</v>
      </c>
    </row>
    <row r="94" spans="1:16" x14ac:dyDescent="0.3">
      <c r="A94" s="66"/>
      <c r="B94" s="31"/>
      <c r="C94" s="32" t="s">
        <v>32</v>
      </c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3"/>
    </row>
    <row r="95" spans="1:16" x14ac:dyDescent="0.3">
      <c r="A95" s="87" t="s">
        <v>8</v>
      </c>
      <c r="B95" s="15">
        <v>185</v>
      </c>
      <c r="C95" s="16" t="s">
        <v>87</v>
      </c>
      <c r="D95" s="17">
        <v>205</v>
      </c>
      <c r="E95" s="17">
        <v>7.44</v>
      </c>
      <c r="F95" s="17">
        <v>8.8000000000000007</v>
      </c>
      <c r="G95" s="17">
        <v>35.200000000000003</v>
      </c>
      <c r="H95" s="17">
        <v>249.6</v>
      </c>
      <c r="I95" s="17">
        <v>0.16</v>
      </c>
      <c r="J95" s="17">
        <v>0.54</v>
      </c>
      <c r="K95" s="17"/>
      <c r="L95" s="17"/>
      <c r="M95" s="17">
        <v>129.19999999999999</v>
      </c>
      <c r="N95" s="17"/>
      <c r="O95" s="17">
        <v>44.93</v>
      </c>
      <c r="P95" s="17">
        <v>1.18</v>
      </c>
    </row>
    <row r="96" spans="1:16" x14ac:dyDescent="0.3">
      <c r="A96" s="87"/>
      <c r="B96" s="15">
        <v>1</v>
      </c>
      <c r="C96" s="16" t="s">
        <v>95</v>
      </c>
      <c r="D96" s="17">
        <v>40</v>
      </c>
      <c r="E96" s="17">
        <v>2.2999999999999998</v>
      </c>
      <c r="F96" s="17">
        <v>8.3000000000000007</v>
      </c>
      <c r="G96" s="17">
        <v>14.5</v>
      </c>
      <c r="H96" s="18">
        <v>142</v>
      </c>
      <c r="I96" s="17"/>
      <c r="J96" s="17"/>
      <c r="K96" s="17"/>
      <c r="L96" s="17"/>
      <c r="M96" s="17"/>
      <c r="N96" s="17"/>
      <c r="O96" s="17"/>
      <c r="P96" s="17"/>
    </row>
    <row r="97" spans="1:16" x14ac:dyDescent="0.3">
      <c r="A97" s="87"/>
      <c r="B97" s="15">
        <v>457</v>
      </c>
      <c r="C97" s="16" t="s">
        <v>71</v>
      </c>
      <c r="D97" s="17">
        <v>200</v>
      </c>
      <c r="E97" s="17">
        <v>0.1</v>
      </c>
      <c r="F97" s="17">
        <v>3.09</v>
      </c>
      <c r="G97" s="17">
        <v>9.8000000000000007</v>
      </c>
      <c r="H97" s="18">
        <v>38</v>
      </c>
      <c r="I97" s="17"/>
      <c r="J97" s="17"/>
      <c r="K97" s="17"/>
      <c r="L97" s="17"/>
      <c r="M97" s="17">
        <v>0.3</v>
      </c>
      <c r="N97" s="17"/>
      <c r="O97" s="17">
        <v>4.2</v>
      </c>
      <c r="P97" s="17">
        <v>0.7</v>
      </c>
    </row>
    <row r="98" spans="1:16" x14ac:dyDescent="0.3">
      <c r="A98" s="87"/>
      <c r="B98" s="15"/>
      <c r="C98" s="16" t="s">
        <v>41</v>
      </c>
      <c r="D98" s="17">
        <v>125</v>
      </c>
      <c r="E98" s="18">
        <v>3.63</v>
      </c>
      <c r="F98" s="17">
        <v>3.125</v>
      </c>
      <c r="G98" s="17">
        <v>19.875</v>
      </c>
      <c r="H98" s="18">
        <v>122.125</v>
      </c>
      <c r="I98" s="17"/>
      <c r="J98" s="17"/>
      <c r="K98" s="17"/>
      <c r="L98" s="17"/>
      <c r="M98" s="17"/>
      <c r="N98" s="17"/>
      <c r="O98" s="18"/>
      <c r="P98" s="17"/>
    </row>
    <row r="99" spans="1:16" x14ac:dyDescent="0.3">
      <c r="A99" s="87"/>
      <c r="B99" s="15"/>
      <c r="C99" s="16"/>
      <c r="D99" s="17"/>
      <c r="E99" s="18"/>
      <c r="F99" s="17"/>
      <c r="G99" s="17"/>
      <c r="H99" s="18"/>
      <c r="I99" s="17"/>
      <c r="J99" s="17"/>
      <c r="K99" s="17"/>
      <c r="L99" s="17"/>
      <c r="M99" s="17"/>
      <c r="N99" s="17"/>
      <c r="O99" s="18"/>
      <c r="P99" s="17"/>
    </row>
    <row r="100" spans="1:16" x14ac:dyDescent="0.3">
      <c r="A100" s="89"/>
      <c r="B100" s="19"/>
      <c r="C100" s="20" t="s">
        <v>20</v>
      </c>
      <c r="D100" s="82">
        <f t="shared" ref="D100:P100" si="13">SUM(D95:D99)</f>
        <v>570</v>
      </c>
      <c r="E100" s="82">
        <f t="shared" si="13"/>
        <v>13.469999999999999</v>
      </c>
      <c r="F100" s="82">
        <f t="shared" si="13"/>
        <v>23.315000000000001</v>
      </c>
      <c r="G100" s="82">
        <f t="shared" si="13"/>
        <v>79.375</v>
      </c>
      <c r="H100" s="82">
        <f t="shared" si="13"/>
        <v>551.72500000000002</v>
      </c>
      <c r="I100" s="82">
        <f t="shared" si="13"/>
        <v>0.16</v>
      </c>
      <c r="J100" s="82">
        <f t="shared" si="13"/>
        <v>0.54</v>
      </c>
      <c r="K100" s="82">
        <f t="shared" si="13"/>
        <v>0</v>
      </c>
      <c r="L100" s="82">
        <f t="shared" si="13"/>
        <v>0</v>
      </c>
      <c r="M100" s="82">
        <f t="shared" si="13"/>
        <v>129.5</v>
      </c>
      <c r="N100" s="82">
        <f t="shared" si="13"/>
        <v>0</v>
      </c>
      <c r="O100" s="82">
        <f t="shared" si="13"/>
        <v>49.13</v>
      </c>
      <c r="P100" s="82">
        <f t="shared" si="13"/>
        <v>1.88</v>
      </c>
    </row>
    <row r="101" spans="1:16" x14ac:dyDescent="0.3">
      <c r="A101" s="87" t="s">
        <v>25</v>
      </c>
      <c r="B101" s="15">
        <v>121</v>
      </c>
      <c r="C101" s="16" t="s">
        <v>110</v>
      </c>
      <c r="D101" s="17">
        <v>210</v>
      </c>
      <c r="E101" s="17">
        <v>3.28</v>
      </c>
      <c r="F101" s="17">
        <v>5.28</v>
      </c>
      <c r="G101" s="17">
        <v>12.24</v>
      </c>
      <c r="H101" s="18">
        <v>109.6</v>
      </c>
      <c r="I101" s="17"/>
      <c r="J101" s="17">
        <v>3</v>
      </c>
      <c r="K101" s="17"/>
      <c r="L101" s="17"/>
      <c r="M101" s="17"/>
      <c r="N101" s="17"/>
      <c r="O101" s="17"/>
      <c r="P101" s="17"/>
    </row>
    <row r="102" spans="1:16" x14ac:dyDescent="0.3">
      <c r="A102" s="87"/>
      <c r="B102" s="61">
        <v>261</v>
      </c>
      <c r="C102" s="62" t="s">
        <v>102</v>
      </c>
      <c r="D102" s="63">
        <v>100</v>
      </c>
      <c r="E102" s="63">
        <v>11.43</v>
      </c>
      <c r="F102" s="63">
        <v>15.75</v>
      </c>
      <c r="G102" s="64">
        <v>2.5099999999999998</v>
      </c>
      <c r="H102" s="64">
        <v>197</v>
      </c>
      <c r="I102" s="63">
        <v>0.19</v>
      </c>
      <c r="J102" s="63">
        <v>19.98</v>
      </c>
      <c r="K102" s="63"/>
      <c r="L102" s="63"/>
      <c r="M102" s="63">
        <v>32.869999999999997</v>
      </c>
      <c r="N102" s="63"/>
      <c r="O102" s="64">
        <v>13.51</v>
      </c>
      <c r="P102" s="63">
        <v>5.5</v>
      </c>
    </row>
    <row r="103" spans="1:16" x14ac:dyDescent="0.3">
      <c r="A103" s="87"/>
      <c r="B103" s="15">
        <v>386</v>
      </c>
      <c r="C103" s="16" t="s">
        <v>42</v>
      </c>
      <c r="D103" s="17">
        <v>150</v>
      </c>
      <c r="E103" s="17">
        <v>3.6</v>
      </c>
      <c r="F103" s="17">
        <v>3.8</v>
      </c>
      <c r="G103" s="17">
        <v>41.2</v>
      </c>
      <c r="H103" s="17">
        <v>243</v>
      </c>
      <c r="I103" s="17">
        <v>0.3</v>
      </c>
      <c r="J103" s="17"/>
      <c r="K103" s="17"/>
      <c r="L103" s="17"/>
      <c r="M103" s="17">
        <v>10.199999999999999</v>
      </c>
      <c r="N103" s="17"/>
      <c r="O103" s="17"/>
      <c r="P103" s="17">
        <v>0.2</v>
      </c>
    </row>
    <row r="104" spans="1:16" x14ac:dyDescent="0.3">
      <c r="A104" s="87"/>
      <c r="B104" s="15">
        <v>494</v>
      </c>
      <c r="C104" s="16" t="s">
        <v>70</v>
      </c>
      <c r="D104" s="17">
        <v>200</v>
      </c>
      <c r="E104" s="17">
        <v>0.3</v>
      </c>
      <c r="F104" s="17">
        <v>0.01</v>
      </c>
      <c r="G104" s="17">
        <v>17.5</v>
      </c>
      <c r="H104" s="17">
        <v>72</v>
      </c>
      <c r="I104" s="17"/>
      <c r="J104" s="17">
        <v>0.05</v>
      </c>
      <c r="K104" s="17"/>
      <c r="L104" s="17"/>
      <c r="M104" s="17">
        <v>0.3</v>
      </c>
      <c r="N104" s="17"/>
      <c r="O104" s="17">
        <v>4.3</v>
      </c>
      <c r="P104" s="17">
        <v>0.7</v>
      </c>
    </row>
    <row r="105" spans="1:16" x14ac:dyDescent="0.3">
      <c r="A105" s="87"/>
      <c r="B105" s="15"/>
      <c r="C105" s="16" t="s">
        <v>96</v>
      </c>
      <c r="D105" s="17">
        <v>60</v>
      </c>
      <c r="E105" s="17">
        <v>3.96</v>
      </c>
      <c r="F105" s="17">
        <v>0.66</v>
      </c>
      <c r="G105" s="17">
        <v>24.6</v>
      </c>
      <c r="H105" s="18">
        <v>120</v>
      </c>
      <c r="I105" s="17"/>
      <c r="J105" s="17"/>
      <c r="K105" s="17"/>
      <c r="L105" s="17"/>
      <c r="M105" s="17"/>
      <c r="N105" s="17"/>
      <c r="O105" s="17"/>
      <c r="P105" s="17"/>
    </row>
    <row r="106" spans="1:16" x14ac:dyDescent="0.3">
      <c r="A106" s="87"/>
      <c r="B106" s="15"/>
      <c r="C106" s="16"/>
      <c r="D106" s="17"/>
      <c r="E106" s="18"/>
      <c r="F106" s="18"/>
      <c r="G106" s="18"/>
      <c r="H106" s="18"/>
      <c r="I106" s="26"/>
      <c r="J106" s="18"/>
      <c r="K106" s="18"/>
      <c r="L106" s="18"/>
      <c r="M106" s="18"/>
      <c r="N106" s="18"/>
      <c r="O106" s="18"/>
      <c r="P106" s="18"/>
    </row>
    <row r="107" spans="1:16" x14ac:dyDescent="0.3">
      <c r="A107" s="89"/>
      <c r="B107" s="19"/>
      <c r="C107" s="27" t="s">
        <v>24</v>
      </c>
      <c r="D107" s="82">
        <f t="shared" ref="D107:P107" si="14">SUM(D101:D106)</f>
        <v>720</v>
      </c>
      <c r="E107" s="82">
        <f t="shared" si="14"/>
        <v>22.57</v>
      </c>
      <c r="F107" s="82">
        <f t="shared" si="14"/>
        <v>25.500000000000004</v>
      </c>
      <c r="G107" s="82">
        <f t="shared" si="14"/>
        <v>98.050000000000011</v>
      </c>
      <c r="H107" s="82">
        <f t="shared" si="14"/>
        <v>741.6</v>
      </c>
      <c r="I107" s="82">
        <f t="shared" si="14"/>
        <v>0.49</v>
      </c>
      <c r="J107" s="82">
        <f t="shared" si="14"/>
        <v>23.03</v>
      </c>
      <c r="K107" s="82">
        <f t="shared" si="14"/>
        <v>0</v>
      </c>
      <c r="L107" s="82">
        <f t="shared" si="14"/>
        <v>0</v>
      </c>
      <c r="M107" s="82">
        <f t="shared" si="14"/>
        <v>43.36999999999999</v>
      </c>
      <c r="N107" s="82">
        <f t="shared" si="14"/>
        <v>0</v>
      </c>
      <c r="O107" s="82">
        <f t="shared" si="14"/>
        <v>17.809999999999999</v>
      </c>
      <c r="P107" s="82">
        <f t="shared" si="14"/>
        <v>6.4</v>
      </c>
    </row>
    <row r="108" spans="1:16" x14ac:dyDescent="0.3">
      <c r="A108" s="80"/>
      <c r="B108" s="11"/>
      <c r="C108" s="12" t="s">
        <v>33</v>
      </c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4"/>
    </row>
    <row r="109" spans="1:16" x14ac:dyDescent="0.3">
      <c r="A109" s="87" t="s">
        <v>8</v>
      </c>
      <c r="B109" s="15">
        <v>174</v>
      </c>
      <c r="C109" s="16" t="s">
        <v>90</v>
      </c>
      <c r="D109" s="17">
        <v>205</v>
      </c>
      <c r="E109" s="17">
        <v>8.16</v>
      </c>
      <c r="F109" s="17">
        <v>9.84</v>
      </c>
      <c r="G109" s="17">
        <v>35.6</v>
      </c>
      <c r="H109" s="17">
        <v>264</v>
      </c>
      <c r="I109" s="17">
        <v>0.2</v>
      </c>
      <c r="J109" s="17">
        <v>0.5</v>
      </c>
      <c r="K109" s="17"/>
      <c r="L109" s="17"/>
      <c r="M109" s="17"/>
      <c r="N109" s="17">
        <v>137.34</v>
      </c>
      <c r="O109" s="17"/>
      <c r="P109" s="17">
        <v>1.66</v>
      </c>
    </row>
    <row r="110" spans="1:16" x14ac:dyDescent="0.3">
      <c r="A110" s="87"/>
      <c r="B110" s="15"/>
      <c r="C110" s="16" t="s">
        <v>96</v>
      </c>
      <c r="D110" s="56">
        <v>50</v>
      </c>
      <c r="E110" s="17">
        <v>3.3</v>
      </c>
      <c r="F110" s="17">
        <v>0.55000000000000004</v>
      </c>
      <c r="G110" s="17">
        <v>20.5</v>
      </c>
      <c r="H110" s="17">
        <v>100</v>
      </c>
      <c r="I110" s="17"/>
      <c r="J110" s="17"/>
      <c r="K110" s="17"/>
      <c r="L110" s="17"/>
      <c r="M110" s="17"/>
      <c r="N110" s="18"/>
      <c r="O110" s="17"/>
      <c r="P110" s="17"/>
    </row>
    <row r="111" spans="1:16" x14ac:dyDescent="0.3">
      <c r="A111" s="87"/>
      <c r="B111" s="15">
        <v>459</v>
      </c>
      <c r="C111" s="16" t="s">
        <v>78</v>
      </c>
      <c r="D111" s="17">
        <v>208</v>
      </c>
      <c r="E111" s="17">
        <v>0.1</v>
      </c>
      <c r="F111" s="17"/>
      <c r="G111" s="17">
        <v>9.3000000000000007</v>
      </c>
      <c r="H111" s="17">
        <v>36.6</v>
      </c>
      <c r="I111" s="17"/>
      <c r="J111" s="17">
        <v>12.8</v>
      </c>
      <c r="K111" s="17">
        <v>0.1</v>
      </c>
      <c r="L111" s="17"/>
      <c r="M111" s="17">
        <v>67.2</v>
      </c>
      <c r="N111" s="17"/>
      <c r="O111" s="17">
        <v>45.8</v>
      </c>
      <c r="P111" s="17">
        <v>0.9</v>
      </c>
    </row>
    <row r="112" spans="1:16" x14ac:dyDescent="0.3">
      <c r="A112" s="89"/>
      <c r="B112" s="15"/>
      <c r="C112" s="16" t="s">
        <v>41</v>
      </c>
      <c r="D112" s="25">
        <v>125</v>
      </c>
      <c r="E112" s="18">
        <v>3.63</v>
      </c>
      <c r="F112" s="17">
        <v>3.125</v>
      </c>
      <c r="G112" s="17">
        <v>19.875</v>
      </c>
      <c r="H112" s="18">
        <v>122.125</v>
      </c>
      <c r="I112" s="17"/>
      <c r="J112" s="17"/>
      <c r="K112" s="17"/>
      <c r="L112" s="17"/>
      <c r="M112" s="18"/>
      <c r="N112" s="17"/>
      <c r="O112" s="18"/>
      <c r="P112" s="18"/>
    </row>
    <row r="113" spans="1:16" x14ac:dyDescent="0.3">
      <c r="A113" s="87" t="s">
        <v>25</v>
      </c>
      <c r="B113" s="15"/>
      <c r="C113" s="20" t="s">
        <v>20</v>
      </c>
      <c r="D113" s="75">
        <f t="shared" ref="D113:P113" si="15">SUM(D109:D112)</f>
        <v>588</v>
      </c>
      <c r="E113" s="75">
        <f t="shared" si="15"/>
        <v>15.190000000000001</v>
      </c>
      <c r="F113" s="75">
        <f t="shared" si="15"/>
        <v>13.515000000000001</v>
      </c>
      <c r="G113" s="75">
        <f t="shared" si="15"/>
        <v>85.275000000000006</v>
      </c>
      <c r="H113" s="75">
        <f t="shared" si="15"/>
        <v>522.72500000000002</v>
      </c>
      <c r="I113" s="75">
        <f t="shared" si="15"/>
        <v>0.2</v>
      </c>
      <c r="J113" s="75">
        <f t="shared" si="15"/>
        <v>13.3</v>
      </c>
      <c r="K113" s="75">
        <f t="shared" si="15"/>
        <v>0.1</v>
      </c>
      <c r="L113" s="75">
        <f t="shared" si="15"/>
        <v>0</v>
      </c>
      <c r="M113" s="75">
        <f t="shared" si="15"/>
        <v>67.2</v>
      </c>
      <c r="N113" s="75">
        <f t="shared" si="15"/>
        <v>137.34</v>
      </c>
      <c r="O113" s="75">
        <f t="shared" si="15"/>
        <v>45.8</v>
      </c>
      <c r="P113" s="75">
        <f t="shared" si="15"/>
        <v>2.56</v>
      </c>
    </row>
    <row r="114" spans="1:16" x14ac:dyDescent="0.3">
      <c r="A114" s="87"/>
      <c r="B114" s="15">
        <v>139</v>
      </c>
      <c r="C114" s="16" t="s">
        <v>92</v>
      </c>
      <c r="D114" s="17">
        <v>207</v>
      </c>
      <c r="E114" s="17">
        <v>1.7</v>
      </c>
      <c r="F114" s="17">
        <v>3.6</v>
      </c>
      <c r="G114" s="18">
        <v>7</v>
      </c>
      <c r="H114" s="17">
        <v>77.599999999999994</v>
      </c>
      <c r="I114" s="17"/>
      <c r="J114" s="17">
        <v>1.5</v>
      </c>
      <c r="K114" s="17"/>
      <c r="L114" s="17"/>
      <c r="M114" s="18"/>
      <c r="N114" s="17"/>
      <c r="O114" s="17"/>
      <c r="P114" s="18"/>
    </row>
    <row r="115" spans="1:16" x14ac:dyDescent="0.3">
      <c r="A115" s="87"/>
      <c r="B115" s="15" t="s">
        <v>99</v>
      </c>
      <c r="C115" s="16" t="s">
        <v>100</v>
      </c>
      <c r="D115" s="17">
        <v>100</v>
      </c>
      <c r="E115" s="17">
        <v>13.483000000000001</v>
      </c>
      <c r="F115" s="17">
        <v>3.7069999999999999</v>
      </c>
      <c r="G115" s="17">
        <v>2.7</v>
      </c>
      <c r="H115" s="18">
        <v>98.8</v>
      </c>
      <c r="I115" s="17">
        <v>8.4000000000000005E-2</v>
      </c>
      <c r="J115" s="17">
        <v>2.3940000000000001</v>
      </c>
      <c r="K115" s="17">
        <v>62.472000000000001</v>
      </c>
      <c r="L115" s="17">
        <v>0.26800000000000002</v>
      </c>
      <c r="M115" s="17">
        <v>12.313000000000001</v>
      </c>
      <c r="N115" s="17"/>
      <c r="O115" s="17">
        <v>14.2</v>
      </c>
      <c r="P115" s="17">
        <v>0.92600000000000005</v>
      </c>
    </row>
    <row r="116" spans="1:16" x14ac:dyDescent="0.3">
      <c r="A116" s="87"/>
      <c r="B116" s="81">
        <v>202</v>
      </c>
      <c r="C116" s="16" t="s">
        <v>36</v>
      </c>
      <c r="D116" s="17">
        <v>150</v>
      </c>
      <c r="E116" s="17">
        <v>5.8</v>
      </c>
      <c r="F116" s="17">
        <v>2.2999999999999998</v>
      </c>
      <c r="G116" s="17">
        <v>38.299999999999997</v>
      </c>
      <c r="H116" s="17">
        <v>228</v>
      </c>
      <c r="I116" s="17"/>
      <c r="J116" s="17"/>
      <c r="K116" s="17"/>
      <c r="L116" s="17"/>
      <c r="M116" s="17">
        <v>17.3</v>
      </c>
      <c r="N116" s="17"/>
      <c r="O116" s="17"/>
      <c r="P116" s="17">
        <v>4.5999999999999996</v>
      </c>
    </row>
    <row r="117" spans="1:16" x14ac:dyDescent="0.3">
      <c r="A117" s="87"/>
      <c r="B117" s="15">
        <v>225591</v>
      </c>
      <c r="C117" s="16" t="s">
        <v>106</v>
      </c>
      <c r="D117" s="17">
        <v>200</v>
      </c>
      <c r="E117" s="17">
        <v>3.35</v>
      </c>
      <c r="F117" s="17">
        <v>3.52</v>
      </c>
      <c r="G117" s="17">
        <v>20.13</v>
      </c>
      <c r="H117" s="17">
        <v>141.36000000000001</v>
      </c>
      <c r="I117" s="17"/>
      <c r="J117" s="17">
        <v>1.94</v>
      </c>
      <c r="K117" s="17"/>
      <c r="L117" s="17"/>
      <c r="M117" s="17">
        <v>189.4</v>
      </c>
      <c r="N117" s="17"/>
      <c r="O117" s="17">
        <v>105.25</v>
      </c>
      <c r="P117" s="17">
        <v>1.1499999999999999</v>
      </c>
    </row>
    <row r="118" spans="1:16" x14ac:dyDescent="0.3">
      <c r="A118" s="87"/>
      <c r="B118" s="15"/>
      <c r="C118" s="16" t="s">
        <v>96</v>
      </c>
      <c r="D118" s="17">
        <v>50</v>
      </c>
      <c r="E118" s="17">
        <v>3.3</v>
      </c>
      <c r="F118" s="17">
        <v>0.55000000000000004</v>
      </c>
      <c r="G118" s="17">
        <v>20.5</v>
      </c>
      <c r="H118" s="18">
        <v>100</v>
      </c>
      <c r="I118" s="18"/>
      <c r="J118" s="18"/>
      <c r="K118" s="18"/>
      <c r="L118" s="18"/>
      <c r="M118" s="18"/>
      <c r="N118" s="17"/>
      <c r="O118" s="17"/>
      <c r="P118" s="17"/>
    </row>
    <row r="119" spans="1:16" x14ac:dyDescent="0.3">
      <c r="A119" s="86"/>
      <c r="B119" s="15"/>
      <c r="C119" s="16"/>
      <c r="D119" s="17"/>
      <c r="E119" s="17"/>
      <c r="F119" s="17"/>
      <c r="G119" s="17"/>
      <c r="H119" s="18"/>
      <c r="I119" s="18"/>
      <c r="J119" s="18"/>
      <c r="K119" s="18"/>
      <c r="L119" s="18"/>
      <c r="M119" s="18"/>
      <c r="N119" s="17"/>
      <c r="O119" s="17"/>
      <c r="P119" s="17"/>
    </row>
    <row r="120" spans="1:16" x14ac:dyDescent="0.3">
      <c r="A120" s="80"/>
      <c r="B120" s="15"/>
      <c r="C120" s="27" t="s">
        <v>24</v>
      </c>
      <c r="D120" s="75">
        <f t="shared" ref="D120:P120" si="16">SUM(D114:D118)</f>
        <v>707</v>
      </c>
      <c r="E120" s="75">
        <f t="shared" si="16"/>
        <v>27.633000000000003</v>
      </c>
      <c r="F120" s="75">
        <f t="shared" si="16"/>
        <v>13.677</v>
      </c>
      <c r="G120" s="75">
        <f t="shared" si="16"/>
        <v>88.63</v>
      </c>
      <c r="H120" s="75">
        <f t="shared" si="16"/>
        <v>645.76</v>
      </c>
      <c r="I120" s="75">
        <f t="shared" si="16"/>
        <v>8.4000000000000005E-2</v>
      </c>
      <c r="J120" s="75">
        <f t="shared" si="16"/>
        <v>5.8339999999999996</v>
      </c>
      <c r="K120" s="75">
        <f t="shared" si="16"/>
        <v>62.472000000000001</v>
      </c>
      <c r="L120" s="75">
        <f t="shared" si="16"/>
        <v>0.26800000000000002</v>
      </c>
      <c r="M120" s="75">
        <f t="shared" si="16"/>
        <v>219.01300000000001</v>
      </c>
      <c r="N120" s="75">
        <f t="shared" si="16"/>
        <v>0</v>
      </c>
      <c r="O120" s="75">
        <f t="shared" si="16"/>
        <v>119.45</v>
      </c>
      <c r="P120" s="75">
        <f t="shared" si="16"/>
        <v>6.6760000000000002</v>
      </c>
    </row>
    <row r="121" spans="1:16" ht="18" customHeight="1" x14ac:dyDescent="0.3">
      <c r="A121" s="66"/>
      <c r="B121" s="31"/>
      <c r="C121" s="32" t="s">
        <v>34</v>
      </c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3"/>
    </row>
    <row r="122" spans="1:16" x14ac:dyDescent="0.3">
      <c r="A122" s="87" t="s">
        <v>8</v>
      </c>
      <c r="B122" s="15">
        <v>390</v>
      </c>
      <c r="C122" s="16" t="s">
        <v>89</v>
      </c>
      <c r="D122" s="17">
        <v>205</v>
      </c>
      <c r="E122" s="17">
        <v>6.24</v>
      </c>
      <c r="F122" s="17">
        <v>6.1</v>
      </c>
      <c r="G122" s="17">
        <v>19.7</v>
      </c>
      <c r="H122" s="17">
        <v>158.63999999999999</v>
      </c>
      <c r="I122" s="17">
        <v>0.08</v>
      </c>
      <c r="J122" s="17">
        <v>1.0900000000000001</v>
      </c>
      <c r="K122" s="17">
        <v>36.72</v>
      </c>
      <c r="L122" s="17"/>
      <c r="M122" s="17">
        <v>192.17</v>
      </c>
      <c r="N122" s="17">
        <v>156.05000000000001</v>
      </c>
      <c r="O122" s="17">
        <v>23.52</v>
      </c>
      <c r="P122" s="17">
        <v>0.3</v>
      </c>
    </row>
    <row r="123" spans="1:16" x14ac:dyDescent="0.3">
      <c r="A123" s="87"/>
      <c r="B123" s="15">
        <v>459</v>
      </c>
      <c r="C123" s="16" t="s">
        <v>78</v>
      </c>
      <c r="D123" s="17">
        <v>208</v>
      </c>
      <c r="E123" s="17">
        <v>0.1</v>
      </c>
      <c r="F123" s="17"/>
      <c r="G123" s="17">
        <v>9.3000000000000007</v>
      </c>
      <c r="H123" s="18">
        <v>36.6</v>
      </c>
      <c r="I123" s="17"/>
      <c r="J123" s="17">
        <v>12.8</v>
      </c>
      <c r="K123" s="17">
        <v>0.1</v>
      </c>
      <c r="L123" s="17"/>
      <c r="M123" s="17">
        <v>67.2</v>
      </c>
      <c r="N123" s="17"/>
      <c r="O123" s="17">
        <v>45.8</v>
      </c>
      <c r="P123" s="17">
        <v>0.9</v>
      </c>
    </row>
    <row r="124" spans="1:16" x14ac:dyDescent="0.3">
      <c r="A124" s="87"/>
      <c r="B124" s="15">
        <v>2</v>
      </c>
      <c r="C124" s="16" t="s">
        <v>103</v>
      </c>
      <c r="D124" s="17">
        <v>85</v>
      </c>
      <c r="E124" s="17">
        <v>2.4</v>
      </c>
      <c r="F124" s="17">
        <v>11.2</v>
      </c>
      <c r="G124" s="17">
        <v>37</v>
      </c>
      <c r="H124" s="18">
        <v>258</v>
      </c>
      <c r="I124" s="17">
        <v>0.04</v>
      </c>
      <c r="J124" s="17">
        <v>0.08</v>
      </c>
      <c r="K124" s="17"/>
      <c r="L124" s="17"/>
      <c r="M124" s="17">
        <v>12.58</v>
      </c>
      <c r="N124" s="17"/>
      <c r="O124" s="17">
        <v>11.05</v>
      </c>
      <c r="P124" s="17">
        <v>1</v>
      </c>
    </row>
    <row r="125" spans="1:16" x14ac:dyDescent="0.3">
      <c r="A125" s="87"/>
      <c r="B125" s="15"/>
      <c r="C125" s="16" t="s">
        <v>41</v>
      </c>
      <c r="D125" s="17">
        <v>125</v>
      </c>
      <c r="E125" s="18">
        <v>3.63</v>
      </c>
      <c r="F125" s="17">
        <v>3.125</v>
      </c>
      <c r="G125" s="17">
        <v>19.875</v>
      </c>
      <c r="H125" s="18">
        <v>122.125</v>
      </c>
      <c r="I125" s="17"/>
      <c r="J125" s="17"/>
      <c r="K125" s="17"/>
      <c r="L125" s="17"/>
      <c r="M125" s="17"/>
      <c r="N125" s="17"/>
      <c r="O125" s="18"/>
      <c r="P125" s="17"/>
    </row>
    <row r="126" spans="1:16" x14ac:dyDescent="0.3">
      <c r="A126" s="89"/>
      <c r="B126" s="19"/>
      <c r="C126" s="20" t="s">
        <v>20</v>
      </c>
      <c r="D126" s="75">
        <f t="shared" ref="D126:P126" si="17">SUM(D122:D125)</f>
        <v>623</v>
      </c>
      <c r="E126" s="75">
        <f t="shared" si="17"/>
        <v>12.370000000000001</v>
      </c>
      <c r="F126" s="75">
        <f t="shared" si="17"/>
        <v>20.424999999999997</v>
      </c>
      <c r="G126" s="75">
        <f t="shared" si="17"/>
        <v>85.875</v>
      </c>
      <c r="H126" s="75">
        <f t="shared" si="17"/>
        <v>575.36500000000001</v>
      </c>
      <c r="I126" s="75">
        <f t="shared" si="17"/>
        <v>0.12</v>
      </c>
      <c r="J126" s="75">
        <f t="shared" si="17"/>
        <v>13.97</v>
      </c>
      <c r="K126" s="75">
        <f t="shared" si="17"/>
        <v>36.82</v>
      </c>
      <c r="L126" s="75">
        <f t="shared" si="17"/>
        <v>0</v>
      </c>
      <c r="M126" s="75">
        <f t="shared" si="17"/>
        <v>271.95</v>
      </c>
      <c r="N126" s="75">
        <f t="shared" si="17"/>
        <v>156.05000000000001</v>
      </c>
      <c r="O126" s="75">
        <f t="shared" si="17"/>
        <v>80.36999999999999</v>
      </c>
      <c r="P126" s="75">
        <f t="shared" si="17"/>
        <v>2.2000000000000002</v>
      </c>
    </row>
    <row r="127" spans="1:16" x14ac:dyDescent="0.3">
      <c r="A127" s="87" t="s">
        <v>25</v>
      </c>
      <c r="B127" s="15">
        <v>124</v>
      </c>
      <c r="C127" s="16" t="s">
        <v>91</v>
      </c>
      <c r="D127" s="17">
        <v>215</v>
      </c>
      <c r="E127" s="17">
        <v>1.7</v>
      </c>
      <c r="F127" s="17">
        <v>4.5</v>
      </c>
      <c r="G127" s="17">
        <v>6.8</v>
      </c>
      <c r="H127" s="17">
        <v>74.400000000000006</v>
      </c>
      <c r="I127" s="17"/>
      <c r="J127" s="17">
        <v>4</v>
      </c>
      <c r="K127" s="17"/>
      <c r="L127" s="17"/>
      <c r="M127" s="17"/>
      <c r="N127" s="17"/>
      <c r="O127" s="17"/>
      <c r="P127" s="17"/>
    </row>
    <row r="128" spans="1:16" x14ac:dyDescent="0.3">
      <c r="A128" s="87"/>
      <c r="B128" s="15"/>
      <c r="C128" s="16" t="s">
        <v>112</v>
      </c>
      <c r="D128" s="17">
        <v>100</v>
      </c>
      <c r="E128" s="17">
        <v>17.100000000000001</v>
      </c>
      <c r="F128" s="17">
        <v>14.2</v>
      </c>
      <c r="G128" s="17">
        <v>5.3</v>
      </c>
      <c r="H128" s="17">
        <v>218</v>
      </c>
      <c r="I128" s="17"/>
      <c r="J128" s="17">
        <v>0.18</v>
      </c>
      <c r="K128" s="17"/>
      <c r="L128" s="17"/>
      <c r="M128" s="17">
        <v>13.98</v>
      </c>
      <c r="N128" s="17"/>
      <c r="O128" s="17">
        <v>19.13</v>
      </c>
      <c r="P128" s="17">
        <v>1.44</v>
      </c>
    </row>
    <row r="129" spans="1:16" x14ac:dyDescent="0.3">
      <c r="A129" s="87"/>
      <c r="B129" s="15">
        <v>312</v>
      </c>
      <c r="C129" s="16" t="s">
        <v>39</v>
      </c>
      <c r="D129" s="17">
        <v>150</v>
      </c>
      <c r="E129" s="17">
        <v>3.51</v>
      </c>
      <c r="F129" s="17">
        <v>25.06</v>
      </c>
      <c r="G129" s="17">
        <v>5.68</v>
      </c>
      <c r="H129" s="17">
        <v>261.02999999999997</v>
      </c>
      <c r="I129" s="17">
        <v>0.05</v>
      </c>
      <c r="J129" s="17">
        <v>1.52</v>
      </c>
      <c r="K129" s="17">
        <v>0.27</v>
      </c>
      <c r="L129" s="17"/>
      <c r="M129" s="17">
        <v>170.39</v>
      </c>
      <c r="N129" s="17">
        <v>109.98</v>
      </c>
      <c r="O129" s="17">
        <v>16.649999999999999</v>
      </c>
      <c r="P129" s="17">
        <v>0.38</v>
      </c>
    </row>
    <row r="130" spans="1:16" x14ac:dyDescent="0.3">
      <c r="A130" s="87"/>
      <c r="B130" s="15" t="s">
        <v>113</v>
      </c>
      <c r="C130" s="16" t="s">
        <v>114</v>
      </c>
      <c r="D130" s="17">
        <v>200</v>
      </c>
      <c r="E130" s="17">
        <v>0.4</v>
      </c>
      <c r="F130" s="26">
        <v>0</v>
      </c>
      <c r="G130" s="17">
        <v>25.2</v>
      </c>
      <c r="H130" s="17">
        <v>102</v>
      </c>
      <c r="I130" s="17"/>
      <c r="J130" s="17"/>
      <c r="K130" s="18"/>
      <c r="L130" s="17"/>
      <c r="M130" s="17"/>
      <c r="N130" s="17"/>
      <c r="O130" s="17"/>
      <c r="P130" s="17"/>
    </row>
    <row r="131" spans="1:16" x14ac:dyDescent="0.3">
      <c r="A131" s="87"/>
      <c r="B131" s="15"/>
      <c r="C131" s="16" t="s">
        <v>96</v>
      </c>
      <c r="D131" s="17">
        <v>50</v>
      </c>
      <c r="E131" s="17">
        <v>3.3</v>
      </c>
      <c r="F131" s="17">
        <v>0.55000000000000004</v>
      </c>
      <c r="G131" s="17">
        <v>20.5</v>
      </c>
      <c r="H131" s="18">
        <v>100</v>
      </c>
      <c r="I131" s="17"/>
      <c r="J131" s="17"/>
      <c r="K131" s="17"/>
      <c r="L131" s="17"/>
      <c r="M131" s="17"/>
      <c r="N131" s="17"/>
      <c r="O131" s="17"/>
      <c r="P131" s="17"/>
    </row>
    <row r="132" spans="1:16" x14ac:dyDescent="0.3">
      <c r="A132" s="87"/>
      <c r="B132" s="15"/>
      <c r="C132" s="16"/>
      <c r="D132" s="17"/>
      <c r="E132" s="18"/>
      <c r="F132" s="18"/>
      <c r="G132" s="18"/>
      <c r="H132" s="18"/>
      <c r="I132" s="26"/>
      <c r="J132" s="18"/>
      <c r="K132" s="18"/>
      <c r="L132" s="18"/>
      <c r="M132" s="18"/>
      <c r="N132" s="18"/>
      <c r="O132" s="18"/>
      <c r="P132" s="18"/>
    </row>
    <row r="133" spans="1:16" x14ac:dyDescent="0.3">
      <c r="A133" s="89"/>
      <c r="B133" s="19"/>
      <c r="C133" s="27" t="s">
        <v>24</v>
      </c>
      <c r="D133" s="75">
        <f t="shared" ref="D133:P133" si="18">SUM(D127:D132)</f>
        <v>715</v>
      </c>
      <c r="E133" s="75">
        <f t="shared" si="18"/>
        <v>26.01</v>
      </c>
      <c r="F133" s="75">
        <f t="shared" si="18"/>
        <v>44.309999999999995</v>
      </c>
      <c r="G133" s="75">
        <f t="shared" si="18"/>
        <v>63.480000000000004</v>
      </c>
      <c r="H133" s="75">
        <f t="shared" si="18"/>
        <v>755.43</v>
      </c>
      <c r="I133" s="75">
        <f t="shared" si="18"/>
        <v>0.05</v>
      </c>
      <c r="J133" s="75">
        <f t="shared" si="18"/>
        <v>5.6999999999999993</v>
      </c>
      <c r="K133" s="75">
        <f t="shared" si="18"/>
        <v>0.27</v>
      </c>
      <c r="L133" s="75">
        <f t="shared" si="18"/>
        <v>0</v>
      </c>
      <c r="M133" s="75">
        <f t="shared" si="18"/>
        <v>184.36999999999998</v>
      </c>
      <c r="N133" s="75">
        <f t="shared" si="18"/>
        <v>109.98</v>
      </c>
      <c r="O133" s="75">
        <f t="shared" si="18"/>
        <v>35.78</v>
      </c>
      <c r="P133" s="75">
        <f t="shared" si="18"/>
        <v>1.8199999999999998</v>
      </c>
    </row>
    <row r="134" spans="1:16" x14ac:dyDescent="0.3">
      <c r="A134" s="37"/>
      <c r="B134" s="65"/>
      <c r="C134" s="38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74"/>
    </row>
    <row r="135" spans="1:16" x14ac:dyDescent="0.3">
      <c r="A135" s="37"/>
      <c r="B135" s="39"/>
      <c r="C135" s="38"/>
      <c r="D135" s="40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</row>
    <row r="136" spans="1:16" x14ac:dyDescent="0.3">
      <c r="A136" s="37"/>
      <c r="B136" s="101" t="s">
        <v>48</v>
      </c>
      <c r="C136" s="101"/>
      <c r="D136" s="101"/>
      <c r="E136" s="101"/>
      <c r="F136" s="101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</row>
    <row r="137" spans="1:16" x14ac:dyDescent="0.3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</row>
    <row r="138" spans="1:16" ht="46.8" x14ac:dyDescent="0.3">
      <c r="A138" s="41"/>
      <c r="B138" s="15" t="s">
        <v>46</v>
      </c>
      <c r="C138" s="99" t="s">
        <v>47</v>
      </c>
      <c r="D138" s="100"/>
      <c r="E138" s="80" t="s">
        <v>59</v>
      </c>
      <c r="F138" s="80" t="s">
        <v>60</v>
      </c>
      <c r="G138" s="80" t="s">
        <v>61</v>
      </c>
      <c r="H138" s="42" t="s">
        <v>62</v>
      </c>
      <c r="I138" s="80" t="s">
        <v>51</v>
      </c>
      <c r="J138" s="80" t="s">
        <v>52</v>
      </c>
      <c r="K138" s="80" t="s">
        <v>53</v>
      </c>
      <c r="L138" s="80" t="s">
        <v>54</v>
      </c>
      <c r="M138" s="80" t="s">
        <v>55</v>
      </c>
      <c r="N138" s="80" t="s">
        <v>56</v>
      </c>
      <c r="O138" s="80" t="s">
        <v>57</v>
      </c>
      <c r="P138" s="80" t="s">
        <v>58</v>
      </c>
    </row>
    <row r="139" spans="1:16" x14ac:dyDescent="0.3">
      <c r="A139" s="41"/>
      <c r="B139" s="15">
        <v>1</v>
      </c>
      <c r="C139" s="99" t="s">
        <v>49</v>
      </c>
      <c r="D139" s="100"/>
      <c r="E139" s="43">
        <f>E8+E35+E49+E62+E75+E87+E113+E100+E126+E22</f>
        <v>143.56</v>
      </c>
      <c r="F139" s="43">
        <f>F8+F35+F49+F62+F75+F87+F113+F100+F126+F22</f>
        <v>182.79500000000002</v>
      </c>
      <c r="G139" s="43">
        <f>G8+G35+G49+G62+G75+G87+G113+G100+G126+G22</f>
        <v>808.77500000000009</v>
      </c>
      <c r="H139" s="43">
        <f>H8+H35+H49+H62+H75+H87+H113+H100+H126+H22</f>
        <v>5403.2849999999999</v>
      </c>
      <c r="I139" s="43">
        <f>I8+I35+I49+I62+I75+I87+I113+I100+I126+I22</f>
        <v>1.55</v>
      </c>
      <c r="J139" s="43">
        <f>J8+J35+J49+J62+J75+J87+J113+J100+J126+J22</f>
        <v>151.38000000000002</v>
      </c>
      <c r="K139" s="43">
        <f>K8+K35+K49+K62+K75+K87+K113+K100+K126+K22</f>
        <v>105.13999999999999</v>
      </c>
      <c r="L139" s="43">
        <f>L8+L35+L49+L62+L75+L87+L113+L100+L126+L22</f>
        <v>1.06</v>
      </c>
      <c r="M139" s="43">
        <f>M8+M35+M49+M62+M75+M87+M113+M100+M126+M22</f>
        <v>2056.8000000000002</v>
      </c>
      <c r="N139" s="43">
        <f>N8+N35+N49+N62+N75+N87+N113+N100+N126+N22</f>
        <v>1009.9600000000002</v>
      </c>
      <c r="O139" s="43">
        <f>O8+O35+O49+O62+O75+O87+O113+O100+O126+O22</f>
        <v>586.83999999999992</v>
      </c>
      <c r="P139" s="43">
        <f>P8+P35+P49+P62+P75+P87+P113+P100+P126+P22</f>
        <v>31.929999999999996</v>
      </c>
    </row>
    <row r="140" spans="1:16" x14ac:dyDescent="0.3">
      <c r="A140" s="41"/>
      <c r="B140" s="15">
        <v>2</v>
      </c>
      <c r="C140" s="99" t="s">
        <v>50</v>
      </c>
      <c r="D140" s="100"/>
      <c r="E140" s="15">
        <f>E15+E42+E56+E81+E93+E133+E120+E69+E107+E29</f>
        <v>266</v>
      </c>
      <c r="F140" s="15">
        <f>F15+F42+F56+F81+F93+F133+F120+F69+F107+F29</f>
        <v>265.197</v>
      </c>
      <c r="G140" s="15">
        <f>G15+G42+G56+G81+G93+G133+G120+G69+G107+G29</f>
        <v>865.37000000000012</v>
      </c>
      <c r="H140" s="15">
        <f>H15+H42+H56+H81+H93+H133+H120+H69+H107+H29</f>
        <v>7420.93</v>
      </c>
      <c r="I140" s="15">
        <f>I15+I42+I56+I81+I93+I133+I120+I69+I107+I29</f>
        <v>71.563000000000002</v>
      </c>
      <c r="J140" s="15">
        <f>J15+J42+J56+J81+J93+J133+J120+J69+J107+J29</f>
        <v>132.864</v>
      </c>
      <c r="K140" s="15">
        <f>K15+K42+K56+K81+K93+K133+K120+K69+K107+K29</f>
        <v>105.502</v>
      </c>
      <c r="L140" s="15">
        <f>L15+L42+L56+L81+L93+L133+L120+L69+L107+L29</f>
        <v>56.328000000000003</v>
      </c>
      <c r="M140" s="15">
        <f>M15+M42+M56+M81+M93+M133+M120+M69+M107+M29</f>
        <v>1353.623</v>
      </c>
      <c r="N140" s="15">
        <f>N15+N42+N56+N81+N93+N133+N120+N69+N107+N29</f>
        <v>808.35</v>
      </c>
      <c r="O140" s="15">
        <f>O15+O42+O56+O81+O93+O133+O120+O69+O107+O29</f>
        <v>506.18999999999994</v>
      </c>
      <c r="P140" s="15">
        <f>P15+P42+P56+P81+P93+P133+P120+P69+P107+P29</f>
        <v>423.7879999999999</v>
      </c>
    </row>
    <row r="141" spans="1:16" x14ac:dyDescent="0.3">
      <c r="A141" s="41"/>
      <c r="B141" s="15"/>
      <c r="C141" s="99" t="s">
        <v>64</v>
      </c>
      <c r="D141" s="100"/>
      <c r="E141" s="15">
        <f>E139+E140</f>
        <v>409.56</v>
      </c>
      <c r="F141" s="15">
        <f t="shared" ref="F141:P141" si="19">F139+F140</f>
        <v>447.99200000000002</v>
      </c>
      <c r="G141" s="15">
        <f t="shared" si="19"/>
        <v>1674.1450000000002</v>
      </c>
      <c r="H141" s="15">
        <f t="shared" si="19"/>
        <v>12824.215</v>
      </c>
      <c r="I141" s="15">
        <f t="shared" si="19"/>
        <v>73.113</v>
      </c>
      <c r="J141" s="15">
        <f t="shared" si="19"/>
        <v>284.24400000000003</v>
      </c>
      <c r="K141" s="15">
        <f t="shared" si="19"/>
        <v>210.642</v>
      </c>
      <c r="L141" s="15">
        <f t="shared" si="19"/>
        <v>57.388000000000005</v>
      </c>
      <c r="M141" s="15">
        <f t="shared" si="19"/>
        <v>3410.4230000000002</v>
      </c>
      <c r="N141" s="15">
        <f t="shared" si="19"/>
        <v>1818.3100000000002</v>
      </c>
      <c r="O141" s="15">
        <f t="shared" si="19"/>
        <v>1093.0299999999997</v>
      </c>
      <c r="P141" s="15">
        <f t="shared" si="19"/>
        <v>455.7179999999999</v>
      </c>
    </row>
    <row r="142" spans="1:16" x14ac:dyDescent="0.3">
      <c r="A142" s="41"/>
      <c r="B142" s="39"/>
      <c r="C142" s="40"/>
      <c r="D142" s="40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</row>
    <row r="143" spans="1:16" x14ac:dyDescent="0.3">
      <c r="A143" s="41"/>
      <c r="B143" s="101" t="s">
        <v>63</v>
      </c>
      <c r="C143" s="101"/>
      <c r="D143" s="101"/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</row>
    <row r="144" spans="1:16" x14ac:dyDescent="0.3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</row>
    <row r="145" spans="1:16" ht="46.8" x14ac:dyDescent="0.3">
      <c r="A145" s="41"/>
      <c r="B145" s="15" t="s">
        <v>46</v>
      </c>
      <c r="C145" s="99" t="s">
        <v>47</v>
      </c>
      <c r="D145" s="100"/>
      <c r="E145" s="80" t="s">
        <v>59</v>
      </c>
      <c r="F145" s="80" t="s">
        <v>60</v>
      </c>
      <c r="G145" s="80" t="s">
        <v>61</v>
      </c>
      <c r="H145" s="42" t="s">
        <v>62</v>
      </c>
      <c r="I145" s="80" t="s">
        <v>51</v>
      </c>
      <c r="J145" s="80" t="s">
        <v>52</v>
      </c>
      <c r="K145" s="80" t="s">
        <v>53</v>
      </c>
      <c r="L145" s="80" t="s">
        <v>54</v>
      </c>
      <c r="M145" s="80" t="s">
        <v>55</v>
      </c>
      <c r="N145" s="80" t="s">
        <v>56</v>
      </c>
      <c r="O145" s="80" t="s">
        <v>57</v>
      </c>
      <c r="P145" s="80" t="s">
        <v>58</v>
      </c>
    </row>
    <row r="146" spans="1:16" x14ac:dyDescent="0.3">
      <c r="A146" s="41"/>
      <c r="B146" s="15">
        <v>1</v>
      </c>
      <c r="C146" s="99" t="s">
        <v>49</v>
      </c>
      <c r="D146" s="100"/>
      <c r="E146" s="44">
        <f>E139/10</f>
        <v>14.356</v>
      </c>
      <c r="F146" s="44">
        <f t="shared" ref="F146:P147" si="20">F139/10</f>
        <v>18.279500000000002</v>
      </c>
      <c r="G146" s="44">
        <f t="shared" si="20"/>
        <v>80.877500000000012</v>
      </c>
      <c r="H146" s="44">
        <f t="shared" si="20"/>
        <v>540.32849999999996</v>
      </c>
      <c r="I146" s="44">
        <f t="shared" si="20"/>
        <v>0.155</v>
      </c>
      <c r="J146" s="44">
        <f t="shared" si="20"/>
        <v>15.138000000000002</v>
      </c>
      <c r="K146" s="44">
        <f t="shared" si="20"/>
        <v>10.513999999999999</v>
      </c>
      <c r="L146" s="44">
        <f t="shared" si="20"/>
        <v>0.10600000000000001</v>
      </c>
      <c r="M146" s="44">
        <f t="shared" si="20"/>
        <v>205.68</v>
      </c>
      <c r="N146" s="44">
        <f t="shared" si="20"/>
        <v>100.99600000000001</v>
      </c>
      <c r="O146" s="44">
        <f t="shared" si="20"/>
        <v>58.68399999999999</v>
      </c>
      <c r="P146" s="44">
        <f t="shared" si="20"/>
        <v>3.1929999999999996</v>
      </c>
    </row>
    <row r="147" spans="1:16" x14ac:dyDescent="0.3">
      <c r="A147" s="41"/>
      <c r="B147" s="15">
        <v>2</v>
      </c>
      <c r="C147" s="99" t="s">
        <v>50</v>
      </c>
      <c r="D147" s="100"/>
      <c r="E147" s="44">
        <f>E140/10</f>
        <v>26.6</v>
      </c>
      <c r="F147" s="44">
        <f t="shared" si="20"/>
        <v>26.5197</v>
      </c>
      <c r="G147" s="44">
        <f t="shared" si="20"/>
        <v>86.537000000000006</v>
      </c>
      <c r="H147" s="44">
        <f t="shared" si="20"/>
        <v>742.09300000000007</v>
      </c>
      <c r="I147" s="44">
        <f t="shared" si="20"/>
        <v>7.1562999999999999</v>
      </c>
      <c r="J147" s="44">
        <f t="shared" si="20"/>
        <v>13.2864</v>
      </c>
      <c r="K147" s="44">
        <f t="shared" si="20"/>
        <v>10.5502</v>
      </c>
      <c r="L147" s="44">
        <f t="shared" si="20"/>
        <v>5.6328000000000005</v>
      </c>
      <c r="M147" s="44">
        <f t="shared" si="20"/>
        <v>135.3623</v>
      </c>
      <c r="N147" s="44">
        <f t="shared" si="20"/>
        <v>80.835000000000008</v>
      </c>
      <c r="O147" s="44">
        <f t="shared" si="20"/>
        <v>50.618999999999993</v>
      </c>
      <c r="P147" s="44">
        <f t="shared" si="20"/>
        <v>42.378799999999991</v>
      </c>
    </row>
    <row r="148" spans="1:16" x14ac:dyDescent="0.3">
      <c r="A148" s="41"/>
      <c r="B148" s="15"/>
      <c r="C148" s="99" t="s">
        <v>64</v>
      </c>
      <c r="D148" s="100"/>
      <c r="E148" s="44">
        <f>E146+E147</f>
        <v>40.956000000000003</v>
      </c>
      <c r="F148" s="44">
        <f t="shared" ref="F148:P148" si="21">F146+F147</f>
        <v>44.799199999999999</v>
      </c>
      <c r="G148" s="44">
        <f t="shared" si="21"/>
        <v>167.41450000000003</v>
      </c>
      <c r="H148" s="44">
        <f t="shared" si="21"/>
        <v>1282.4214999999999</v>
      </c>
      <c r="I148" s="44">
        <f t="shared" si="21"/>
        <v>7.3113000000000001</v>
      </c>
      <c r="J148" s="44">
        <f t="shared" si="21"/>
        <v>28.424400000000002</v>
      </c>
      <c r="K148" s="44">
        <f t="shared" si="21"/>
        <v>21.0642</v>
      </c>
      <c r="L148" s="44">
        <f t="shared" si="21"/>
        <v>5.7388000000000003</v>
      </c>
      <c r="M148" s="44">
        <f t="shared" si="21"/>
        <v>341.04230000000001</v>
      </c>
      <c r="N148" s="44">
        <f t="shared" si="21"/>
        <v>181.83100000000002</v>
      </c>
      <c r="O148" s="44">
        <f t="shared" si="21"/>
        <v>109.30299999999998</v>
      </c>
      <c r="P148" s="44">
        <f t="shared" si="21"/>
        <v>45.571799999999989</v>
      </c>
    </row>
    <row r="149" spans="1:16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</sheetData>
  <mergeCells count="37">
    <mergeCell ref="A9:A15"/>
    <mergeCell ref="A31:A35"/>
    <mergeCell ref="A36:A42"/>
    <mergeCell ref="B1:B2"/>
    <mergeCell ref="A101:A107"/>
    <mergeCell ref="A17:A22"/>
    <mergeCell ref="A23:A29"/>
    <mergeCell ref="A44:A49"/>
    <mergeCell ref="A50:A56"/>
    <mergeCell ref="A58:A62"/>
    <mergeCell ref="A63:A69"/>
    <mergeCell ref="A71:A75"/>
    <mergeCell ref="C1:C2"/>
    <mergeCell ref="E1:G1"/>
    <mergeCell ref="M1:P1"/>
    <mergeCell ref="A4:A8"/>
    <mergeCell ref="H1:H2"/>
    <mergeCell ref="I1:L1"/>
    <mergeCell ref="A1:A2"/>
    <mergeCell ref="C139:D139"/>
    <mergeCell ref="A76:A81"/>
    <mergeCell ref="A83:A87"/>
    <mergeCell ref="A88:A93"/>
    <mergeCell ref="A109:A112"/>
    <mergeCell ref="A113:A118"/>
    <mergeCell ref="A122:A126"/>
    <mergeCell ref="A127:A133"/>
    <mergeCell ref="B136:P136"/>
    <mergeCell ref="C138:D138"/>
    <mergeCell ref="A95:A100"/>
    <mergeCell ref="C148:D148"/>
    <mergeCell ref="C140:D140"/>
    <mergeCell ref="C141:D141"/>
    <mergeCell ref="B143:P143"/>
    <mergeCell ref="C145:D145"/>
    <mergeCell ref="C146:D146"/>
    <mergeCell ref="C147:D147"/>
  </mergeCells>
  <pageMargins left="0.43307086614173229" right="0.23622047244094491" top="0.74803149606299213" bottom="0.74803149606299213" header="0.31496062992125984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5-11 кл  (6)</vt:lpstr>
      <vt:lpstr>НШ  (6)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Ольга</cp:lastModifiedBy>
  <cp:lastPrinted>2026-04-03T08:50:43Z</cp:lastPrinted>
  <dcterms:created xsi:type="dcterms:W3CDTF">2022-03-01T03:40:52Z</dcterms:created>
  <dcterms:modified xsi:type="dcterms:W3CDTF">2026-04-03T08:51:06Z</dcterms:modified>
</cp:coreProperties>
</file>